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480" windowHeight="11640" firstSheet="4" activeTab="5"/>
  </bookViews>
  <sheets>
    <sheet name="Титульный" sheetId="1" r:id="rId1"/>
    <sheet name="Список МО" sheetId="7" r:id="rId2"/>
    <sheet name="Показатели (факт)" sheetId="3" r:id="rId3"/>
    <sheet name="Потребительские характеристики" sheetId="4" r:id="rId4"/>
    <sheet name="Инвестиционная программа" sheetId="6" r:id="rId5"/>
    <sheet name="ссылки на публикации" sheetId="5" r:id="rId6"/>
  </sheets>
  <definedNames>
    <definedName name="_xlnm.Print_Area" localSheetId="4">'Инвестиционная программа'!$A$1:$D$48</definedName>
    <definedName name="_xlnm.Print_Area" localSheetId="2">'Показатели (факт)'!$A$1:$D$62</definedName>
    <definedName name="_xlnm.Print_Area" localSheetId="3">'Потребительские характеристики'!$A$1:$C$32</definedName>
    <definedName name="_xlnm.Print_Area" localSheetId="1">'Список МО'!$A$1:$E$11</definedName>
    <definedName name="_xlnm.Print_Area" localSheetId="5">'ссылки на публикации'!$A$1:$E$9</definedName>
    <definedName name="_xlnm.Print_Area" localSheetId="0">Титульный!$A$1:$B$55</definedName>
  </definedNames>
  <calcPr calcId="114210"/>
</workbook>
</file>

<file path=xl/calcChain.xml><?xml version="1.0" encoding="utf-8"?>
<calcChain xmlns="http://schemas.openxmlformats.org/spreadsheetml/2006/main">
  <c r="C9" i="4"/>
  <c r="D38" i="3"/>
  <c r="D51"/>
  <c r="D14"/>
  <c r="D48"/>
  <c r="D32"/>
  <c r="D34"/>
  <c r="D22"/>
  <c r="D41"/>
  <c r="D9"/>
  <c r="C7" i="4"/>
</calcChain>
</file>

<file path=xl/sharedStrings.xml><?xml version="1.0" encoding="utf-8"?>
<sst xmlns="http://schemas.openxmlformats.org/spreadsheetml/2006/main" count="488" uniqueCount="275">
  <si>
    <t>Субъект РФ</t>
  </si>
  <si>
    <t>Республика Марий Эл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</si>
  <si>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</si>
  <si>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</si>
  <si>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</si>
  <si>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Отчетный период (год)</t>
  </si>
  <si>
    <t>Является ли данное юридическое лицо подразделением (филиалом) другой организации</t>
  </si>
  <si>
    <t>Наименование организации</t>
  </si>
  <si>
    <t>Наименование филиала</t>
  </si>
  <si>
    <t>ИНН</t>
  </si>
  <si>
    <t>КПП</t>
  </si>
  <si>
    <t>Вид деятельности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</si>
  <si>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</si>
  <si>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</si>
  <si>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</si>
  <si>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</si>
  <si>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</si>
  <si>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Режим налогообложения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</si>
  <si>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</si>
  <si>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</si>
  <si>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</si>
  <si>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</si>
  <si>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</si>
  <si>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Юридический адрес</t>
  </si>
  <si>
    <t>Почтовый адрес</t>
  </si>
  <si>
    <t>Фамилия, имя, отчество</t>
  </si>
  <si>
    <t>(код) номер телефона</t>
  </si>
  <si>
    <t>Должность</t>
  </si>
  <si>
    <t>Дифференциация тарифа</t>
  </si>
  <si>
    <t>Система холодного водоснабжения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</si>
  <si>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</si>
  <si>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</si>
  <si>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</si>
  <si>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</si>
  <si>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</si>
  <si>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</si>
  <si>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</si>
  <si>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</si>
  <si>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</si>
  <si>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</si>
  <si>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</si>
  <si>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Информация, подлежащая раскрытию</t>
  </si>
  <si>
    <t>Единица измерения</t>
  </si>
  <si>
    <t>Значение</t>
  </si>
  <si>
    <t>Выручка от регулируемой деятельности, в том числе по видам деятельности:</t>
  </si>
  <si>
    <t>тыс руб</t>
  </si>
  <si>
    <t>1.0</t>
  </si>
  <si>
    <t>1.1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</si>
  <si>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</si>
  <si>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</si>
  <si>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холодной воды, приобретаемой у других организаций для последующей подачи потребителям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</si>
  <si>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</si>
  <si>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</si>
  <si>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</si>
  <si>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</si>
  <si>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</si>
  <si>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</si>
  <si>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приобретения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</si>
  <si>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</si>
  <si>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</si>
  <si>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</si>
  <si>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</si>
  <si>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</si>
  <si>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</si>
  <si>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</si>
  <si>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</si>
  <si>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</si>
  <si>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</si>
  <si>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</si>
  <si>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</si>
  <si>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</si>
  <si>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</si>
  <si>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</si>
  <si>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</si>
  <si>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</si>
  <si>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</si>
  <si>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</si>
  <si>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</si>
  <si>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</si>
  <si>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</si>
  <si>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</si>
  <si>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</si>
  <si>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</si>
  <si>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</si>
  <si>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</si>
  <si>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</si>
  <si>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</si>
  <si>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</si>
  <si>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</si>
  <si>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</si>
  <si>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</si>
  <si>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</si>
  <si>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</si>
  <si>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2.14.0</t>
  </si>
  <si>
    <t>2.14.1</t>
  </si>
  <si>
    <t>прочие расходы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</si>
  <si>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</si>
  <si>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</si>
  <si>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</si>
  <si>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</si>
  <si>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</si>
  <si>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</si>
  <si>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</si>
  <si>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</si>
  <si>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Валовая прибыль (убытки) от продажи товаров и услуг по регулируемому виду деятельности</t>
  </si>
  <si>
    <t>6</t>
  </si>
  <si>
    <t>7</t>
  </si>
  <si>
    <t>Объем поднятой воды</t>
  </si>
  <si>
    <t>тыс м3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</si>
  <si>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</si>
  <si>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</si>
  <si>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</si>
  <si>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</si>
  <si>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</si>
  <si>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</si>
  <si>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</si>
  <si>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По приборам учета</t>
  </si>
  <si>
    <t>10.2</t>
  </si>
  <si>
    <t>Расчетным путем (по нормативам потребления)</t>
  </si>
  <si>
    <t>11</t>
  </si>
  <si>
    <t>Потери воды в сетях</t>
  </si>
  <si>
    <t>%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</si>
  <si>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</si>
  <si>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</si>
  <si>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</si>
  <si>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</si>
  <si>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Удельный расход электроэнергии на подачу воды в сеть</t>
  </si>
  <si>
    <t>14</t>
  </si>
  <si>
    <t>Расход воды на собственные нужды (процент объема отпуска воды потребителям), в том числе:</t>
  </si>
  <si>
    <t>14.1</t>
  </si>
  <si>
    <t>Хозяйственно-бытовые</t>
  </si>
  <si>
    <t>15</t>
  </si>
  <si>
    <t>Показатели использования производственных объектов (по объему перекачки) по отношению к пиковому дню отчетного года</t>
  </si>
  <si>
    <t>16</t>
  </si>
  <si>
    <t>Комментарии</t>
  </si>
  <si>
    <t>*</t>
  </si>
  <si>
    <t>Раскрывается не позднее 30 дней со дня сдачи годового бухгалтерского баланса в налоговые органы.</t>
  </si>
  <si>
    <t>Информация должна соответствовать  бухгалтерской отчетности за отчетный год.</t>
  </si>
  <si>
    <t>**</t>
  </si>
  <si>
    <t>Форма заполняется регулируемой организацией, выручка от регулируемой деятельности которой превышает 80% совокупной выручки за отчетный год, на основании бухгалтерской и статистической отчетности регулируемой организации</t>
  </si>
  <si>
    <t>Указывается ссылка на бухгалтерский баланс и приложения к нему, размещенные в сети "Интернет"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</si>
  <si>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</si>
  <si>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</si>
  <si>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</si>
  <si>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</si>
  <si>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Общее количество проведенных проб качества воды по следующим показателям:</t>
  </si>
  <si>
    <t>Мутность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</si>
  <si>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</si>
  <si>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</si>
  <si>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</si>
  <si>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</si>
  <si>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</si>
  <si>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</si>
  <si>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</si>
  <si>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</si>
  <si>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</si>
  <si>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</si>
  <si>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</si>
  <si>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</si>
  <si>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</si>
  <si>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</si>
  <si>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</si>
  <si>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</si>
  <si>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</si>
  <si>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</si>
  <si>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</si>
  <si>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</si>
  <si>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заявок на подключение (технологическое присоединение), дней</t>
  </si>
  <si>
    <t>Учитывать любое нарушение системы.</t>
  </si>
  <si>
    <t>Ссылки на публикации</t>
  </si>
  <si>
    <t>Содержание</t>
  </si>
  <si>
    <t>Наименование источника публикации</t>
  </si>
  <si>
    <t>Дата размещения информации</t>
  </si>
  <si>
    <t>Адрес страницы официального сайта организации в сети интернет, на которой размещена раскрываемая информация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</si>
  <si>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</si>
  <si>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Сайт организации в сети Интернет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</si>
  <si>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</si>
  <si>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Форма 2.2 Показатели, подлежащие раскрытию организациями, осуществляющими холодное водоснабжение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</si>
  <si>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*</t>
  </si>
  <si>
    <t>страница 5, форма 2.2, приложение 2</t>
  </si>
  <si>
    <t>Адрес регулируемой организации</t>
  </si>
  <si>
    <t>Руководитель</t>
  </si>
  <si>
    <t>Главный бухгалтер</t>
  </si>
  <si>
    <t>Должностное лицо, ответственное за составление формы</t>
  </si>
  <si>
    <t>Информация об инвестиционных программах и отчетах об их реализации *</t>
  </si>
  <si>
    <t>Наименование показателя</t>
  </si>
  <si>
    <t>Наименование инвестиционной программы (мероприятия)</t>
  </si>
  <si>
    <t>Дата утверждения инвестиционной программы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</si>
  <si>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</si>
  <si>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</si>
  <si>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</si>
  <si>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</si>
  <si>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</si>
  <si>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</si>
  <si>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</si>
  <si>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</si>
  <si>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</si>
  <si>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</si>
  <si>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</si>
  <si>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</si>
  <si>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</si>
  <si>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</si>
  <si>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</si>
  <si>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</si>
  <si>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</si>
  <si>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</si>
  <si>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</si>
  <si>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</si>
  <si>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</si>
  <si>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</si>
  <si>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</si>
  <si>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</si>
  <si>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</si>
  <si>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</si>
  <si>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9.4.1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</si>
  <si>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</si>
  <si>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</si>
  <si>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</si>
  <si>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</si>
  <si>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</si>
  <si>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</si>
  <si>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пользующегося услугами данной организации</t>
  </si>
  <si>
    <t>чел</t>
  </si>
  <si>
    <t>9.6.1</t>
  </si>
  <si>
    <t>9.6.2</t>
  </si>
  <si>
    <t>9.11</t>
  </si>
  <si>
    <t>ед</t>
  </si>
  <si>
    <t>9.11.1</t>
  </si>
  <si>
    <t>9.11.2</t>
  </si>
  <si>
    <t>9.12</t>
  </si>
  <si>
    <t>Производительность труда на 1 человека</t>
  </si>
  <si>
    <t>тыс руб/чел</t>
  </si>
  <si>
    <t>9.12.1</t>
  </si>
  <si>
    <t>9.12.2</t>
  </si>
  <si>
    <t>Использование инвестиционных средств за отчетный год</t>
  </si>
  <si>
    <t>10.0</t>
  </si>
  <si>
    <t>Всего, в том числе по источникам финансирования:</t>
  </si>
  <si>
    <t>10.0.1</t>
  </si>
  <si>
    <t>I квартал</t>
  </si>
  <si>
    <t>10.0.2</t>
  </si>
  <si>
    <t>II квартал</t>
  </si>
  <si>
    <t>10.0.3</t>
  </si>
  <si>
    <t>III квартал</t>
  </si>
  <si>
    <t>10.0.4</t>
  </si>
  <si>
    <t>IV квартал</t>
  </si>
  <si>
    <t>Количество аварий на 1 км сетей холодного водоснабжения</t>
  </si>
  <si>
    <t xml:space="preserve">Годовая бухгалтерская отчетность, включая бухгалтерский баланс и приложения к нему**   (раскрывается регулируемой организацией, выручка от                регулируемой  деятельности  которой  превышает   80                  процентов совокупной выручки за отчетный год)
</t>
  </si>
  <si>
    <t>нет</t>
  </si>
  <si>
    <t>МУП "Водоканал" г.Йошкар-Олы</t>
  </si>
  <si>
    <t>-</t>
  </si>
  <si>
    <t>1215020390</t>
  </si>
  <si>
    <t>121501001</t>
  </si>
  <si>
    <t>Оказание услуг в сфере водоснабжения</t>
  </si>
  <si>
    <t>да</t>
  </si>
  <si>
    <t>общий</t>
  </si>
  <si>
    <t>21.03.2016</t>
  </si>
  <si>
    <t>424039, Республика Марий Эл, г.Йошкар-Ола, ул. Дружбы, 2</t>
  </si>
  <si>
    <t>Войнов Олег Павлович</t>
  </si>
  <si>
    <t>8362 41-84-21</t>
  </si>
  <si>
    <t>Цветкова Светлана Анатольевна</t>
  </si>
  <si>
    <t>8362 41-81-50</t>
  </si>
  <si>
    <t>Смоленцева Августа Николаевна</t>
  </si>
  <si>
    <t>Начальник планово-экономического отдела</t>
  </si>
  <si>
    <t>8362 41-79-01</t>
  </si>
  <si>
    <t>peo@vod12.ru</t>
  </si>
  <si>
    <t>e-mail</t>
  </si>
  <si>
    <t>г.Йошкар-Ола</t>
  </si>
  <si>
    <t>Город Йошкар-Ола</t>
  </si>
  <si>
    <t>88701000</t>
  </si>
  <si>
    <t>Муниципальное образование "Город Йошкар-Ола"</t>
  </si>
  <si>
    <t>Выручка от регулируемой деятельности, в том числе по водоснабжению:</t>
  </si>
  <si>
    <t>отсутствует</t>
  </si>
  <si>
    <t>http://www.vod12.ru/upload/iblock/410/bukhgalterskaya-_finansovaya_-otchetnost-za-2015-god.pdf</t>
  </si>
  <si>
    <t>http://www.vod12.ru/abonents/information-and-rates/649.html</t>
  </si>
  <si>
    <t>18.04.2016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</si>
</sst>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;[Red]\-#,##0"/>
    <numFmt numFmtId="168" formatCode="#,##0.0"/>
  </numFmts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0"/>
      <name val="Times New Roman"/>
      <family val="1"/>
      <charset val="204"/>
    </font>
    <font>
      <sz val="13"/>
      <color indexed="55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62"/>
      <name val="Times New Roman"/>
      <family val="1"/>
      <charset val="204"/>
    </font>
    <font>
      <b/>
      <u/>
      <sz val="13"/>
      <color indexed="12"/>
      <name val="Times New Roman"/>
      <family val="1"/>
      <charset val="204"/>
    </font>
    <font>
      <b/>
      <sz val="13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sz val="9"/>
      <name val="тш"/>
      <charset val="204"/>
    </font>
    <font>
      <b/>
      <sz val="9"/>
      <color indexed="62"/>
      <name val="тш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64"/>
      </patternFill>
    </fill>
    <fill>
      <patternFill patternType="lightDown">
        <fgColor indexed="9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/>
    <xf numFmtId="0" fontId="4" fillId="0" borderId="0"/>
    <xf numFmtId="165" fontId="4" fillId="0" borderId="0"/>
    <xf numFmtId="0" fontId="24" fillId="0" borderId="0"/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38" fontId="18" fillId="0" borderId="0">
      <alignment vertical="top"/>
    </xf>
    <xf numFmtId="167" fontId="18" fillId="0" borderId="0">
      <alignment vertical="top"/>
    </xf>
    <xf numFmtId="0" fontId="26" fillId="14" borderId="1" applyNumberFormat="0" applyAlignment="0"/>
    <xf numFmtId="0" fontId="14" fillId="0" borderId="1" applyNumberFormat="0" applyAlignment="0">
      <protection locked="0"/>
    </xf>
    <xf numFmtId="0" fontId="14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4" fillId="2" borderId="1" applyAlignment="0">
      <alignment horizontal="left" vertical="center"/>
    </xf>
    <xf numFmtId="0" fontId="27" fillId="2" borderId="1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1" applyNumberFormat="0" applyAlignment="0"/>
    <xf numFmtId="0" fontId="14" fillId="4" borderId="1" applyNumberFormat="0" applyAlignment="0"/>
    <xf numFmtId="0" fontId="14" fillId="4" borderId="1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28" fillId="15" borderId="2" applyNumberFormat="0">
      <alignment horizontal="center" vertical="center"/>
    </xf>
    <xf numFmtId="49" fontId="23" fillId="6" borderId="3" applyNumberFormat="0">
      <alignment horizontal="center" vertical="center"/>
    </xf>
    <xf numFmtId="0" fontId="10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6" fillId="0" borderId="0" applyBorder="0">
      <alignment horizontal="center" vertical="center" wrapText="1"/>
    </xf>
    <xf numFmtId="0" fontId="16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4" fontId="2" fillId="8" borderId="5" applyBorder="0">
      <alignment horizontal="right"/>
    </xf>
    <xf numFmtId="4" fontId="2" fillId="9" borderId="0" applyBorder="0">
      <alignment horizontal="right"/>
    </xf>
    <xf numFmtId="49" fontId="2" fillId="0" borderId="0" applyBorder="0">
      <alignment vertical="top"/>
    </xf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15" fillId="0" borderId="0"/>
    <xf numFmtId="0" fontId="52" fillId="0" borderId="0"/>
    <xf numFmtId="0" fontId="51" fillId="0" borderId="0"/>
    <xf numFmtId="0" fontId="52" fillId="0" borderId="0"/>
    <xf numFmtId="0" fontId="1" fillId="0" borderId="0"/>
    <xf numFmtId="0" fontId="22" fillId="10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0" fontId="22" fillId="10" borderId="0" applyNumberFormat="0" applyBorder="0" applyAlignment="0">
      <alignment horizontal="left" vertical="center"/>
    </xf>
    <xf numFmtId="0" fontId="22" fillId="10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3" fillId="0" borderId="0"/>
    <xf numFmtId="0" fontId="2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49" fontId="2" fillId="10" borderId="0" applyBorder="0">
      <alignment vertical="top"/>
    </xf>
    <xf numFmtId="49" fontId="2" fillId="10" borderId="0" applyBorder="0">
      <alignment vertical="top"/>
    </xf>
    <xf numFmtId="49" fontId="2" fillId="11" borderId="0" applyBorder="0">
      <alignment vertical="top"/>
    </xf>
    <xf numFmtId="0" fontId="22" fillId="10" borderId="0" applyNumberFormat="0" applyBorder="0" applyAlignment="0">
      <alignment horizontal="left" vertical="center"/>
    </xf>
    <xf numFmtId="0" fontId="29" fillId="0" borderId="0"/>
    <xf numFmtId="49" fontId="2" fillId="0" borderId="0" applyBorder="0">
      <alignment vertical="top"/>
    </xf>
    <xf numFmtId="0" fontId="3" fillId="0" borderId="0"/>
    <xf numFmtId="0" fontId="25" fillId="0" borderId="0"/>
    <xf numFmtId="49" fontId="2" fillId="0" borderId="0" applyBorder="0">
      <alignment vertical="top"/>
    </xf>
    <xf numFmtId="0" fontId="46" fillId="0" borderId="0"/>
    <xf numFmtId="0" fontId="2" fillId="0" borderId="0">
      <alignment horizontal="left" vertical="center"/>
    </xf>
    <xf numFmtId="0" fontId="3" fillId="0" borderId="0"/>
    <xf numFmtId="0" fontId="46" fillId="0" borderId="0"/>
    <xf numFmtId="0" fontId="3" fillId="0" borderId="0"/>
    <xf numFmtId="0" fontId="46" fillId="0" borderId="0"/>
    <xf numFmtId="0" fontId="15" fillId="0" borderId="0"/>
    <xf numFmtId="0" fontId="2" fillId="16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12" borderId="0" applyBorder="0">
      <alignment horizontal="right"/>
    </xf>
    <xf numFmtId="4" fontId="2" fillId="12" borderId="0" applyFont="0" applyBorder="0">
      <alignment horizontal="right"/>
    </xf>
    <xf numFmtId="4" fontId="2" fillId="12" borderId="0" applyBorder="0">
      <alignment horizontal="right"/>
    </xf>
    <xf numFmtId="4" fontId="2" fillId="12" borderId="6" applyBorder="0">
      <alignment horizontal="right"/>
    </xf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5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8" fillId="19" borderId="0" applyNumberFormat="0" applyBorder="0" applyAlignment="0" applyProtection="0"/>
    <xf numFmtId="0" fontId="59" fillId="20" borderId="23" applyNumberFormat="0" applyAlignment="0" applyProtection="0"/>
    <xf numFmtId="0" fontId="60" fillId="20" borderId="19" applyNumberFormat="0" applyAlignment="0" applyProtection="0"/>
    <xf numFmtId="0" fontId="61" fillId="0" borderId="24" applyNumberFormat="0" applyFill="0" applyAlignment="0" applyProtection="0"/>
    <xf numFmtId="0" fontId="62" fillId="21" borderId="25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2" borderId="0" applyNumberFormat="0" applyBorder="0" applyAlignment="0" applyProtection="0"/>
    <xf numFmtId="0" fontId="66" fillId="33" borderId="0" applyNumberFormat="0" applyBorder="0" applyAlignment="0" applyProtection="0"/>
    <xf numFmtId="0" fontId="66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66" fillId="45" borderId="0" applyNumberFormat="0" applyBorder="0" applyAlignment="0" applyProtection="0"/>
  </cellStyleXfs>
  <cellXfs count="138">
    <xf numFmtId="0" fontId="0" fillId="0" borderId="0" xfId="0"/>
    <xf numFmtId="49" fontId="17" fillId="13" borderId="7" xfId="63" applyFont="1" applyFill="1" applyBorder="1" applyAlignment="1" applyProtection="1">
      <alignment horizontal="left" vertical="center" indent="1"/>
    </xf>
    <xf numFmtId="0" fontId="0" fillId="0" borderId="8" xfId="0" applyBorder="1"/>
    <xf numFmtId="49" fontId="2" fillId="0" borderId="8" xfId="63" applyBorder="1">
      <alignment vertical="top"/>
    </xf>
    <xf numFmtId="49" fontId="2" fillId="0" borderId="0" xfId="63">
      <alignment vertical="top"/>
    </xf>
    <xf numFmtId="49" fontId="17" fillId="13" borderId="9" xfId="63" applyFont="1" applyFill="1" applyBorder="1" applyAlignment="1" applyProtection="1">
      <alignment horizontal="left" vertical="center"/>
    </xf>
    <xf numFmtId="49" fontId="8" fillId="13" borderId="10" xfId="63" applyFont="1" applyFill="1" applyBorder="1" applyAlignment="1" applyProtection="1">
      <alignment horizontal="center" vertical="center"/>
    </xf>
    <xf numFmtId="0" fontId="32" fillId="0" borderId="0" xfId="96" applyFont="1" applyFill="1" applyBorder="1" applyAlignment="1" applyProtection="1">
      <alignment horizontal="right" vertical="center" wrapText="1" indent="1"/>
    </xf>
    <xf numFmtId="0" fontId="33" fillId="0" borderId="0" xfId="96" applyFont="1" applyFill="1" applyBorder="1" applyAlignment="1" applyProtection="1">
      <alignment horizontal="center" vertical="center" wrapText="1"/>
    </xf>
    <xf numFmtId="0" fontId="32" fillId="0" borderId="0" xfId="96" applyNumberFormat="1" applyFont="1" applyFill="1" applyBorder="1" applyAlignment="1" applyProtection="1">
      <alignment horizontal="center" vertical="center" wrapText="1"/>
    </xf>
    <xf numFmtId="0" fontId="32" fillId="0" borderId="0" xfId="96" applyNumberFormat="1" applyFont="1" applyFill="1" applyBorder="1" applyAlignment="1" applyProtection="1">
      <alignment horizontal="right" vertical="center" wrapText="1" indent="1"/>
    </xf>
    <xf numFmtId="49" fontId="32" fillId="0" borderId="0" xfId="96" applyNumberFormat="1" applyFont="1" applyFill="1" applyBorder="1" applyAlignment="1" applyProtection="1">
      <alignment horizontal="right" vertical="center" wrapText="1" indent="1"/>
    </xf>
    <xf numFmtId="49" fontId="32" fillId="0" borderId="0" xfId="91" applyFont="1" applyFill="1">
      <alignment vertical="top"/>
    </xf>
    <xf numFmtId="0" fontId="32" fillId="0" borderId="0" xfId="96" applyFont="1" applyFill="1" applyBorder="1" applyAlignment="1" applyProtection="1">
      <alignment horizontal="center" vertical="center" wrapText="1"/>
    </xf>
    <xf numFmtId="0" fontId="32" fillId="0" borderId="5" xfId="96" applyFont="1" applyFill="1" applyBorder="1" applyAlignment="1" applyProtection="1">
      <alignment horizontal="center" vertical="center"/>
    </xf>
    <xf numFmtId="49" fontId="32" fillId="0" borderId="5" xfId="96" applyNumberFormat="1" applyFont="1" applyFill="1" applyBorder="1" applyAlignment="1" applyProtection="1">
      <alignment horizontal="center" vertical="center" wrapText="1"/>
    </xf>
    <xf numFmtId="49" fontId="32" fillId="0" borderId="5" xfId="97" applyNumberFormat="1" applyFont="1" applyFill="1" applyBorder="1" applyAlignment="1" applyProtection="1">
      <alignment horizontal="center" vertical="center" wrapText="1"/>
    </xf>
    <xf numFmtId="0" fontId="32" fillId="0" borderId="5" xfId="97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96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97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32" fillId="0" borderId="5" xfId="60" applyFont="1" applyFill="1" applyBorder="1" applyAlignment="1" applyProtection="1">
      <alignment horizontal="center" vertical="center" wrapText="1"/>
    </xf>
    <xf numFmtId="0" fontId="32" fillId="0" borderId="0" xfId="99" applyFont="1" applyFill="1" applyAlignment="1" applyProtection="1">
      <alignment horizontal="right" vertical="center" wrapText="1"/>
    </xf>
    <xf numFmtId="0" fontId="32" fillId="0" borderId="0" xfId="99" applyFont="1" applyFill="1" applyAlignment="1" applyProtection="1">
      <alignment horizontal="right" vertical="top" wrapText="1"/>
    </xf>
    <xf numFmtId="0" fontId="0" fillId="0" borderId="0" xfId="0" applyFill="1"/>
    <xf numFmtId="0" fontId="32" fillId="0" borderId="0" xfId="99" applyFont="1" applyFill="1" applyBorder="1" applyAlignment="1" applyProtection="1">
      <alignment vertical="center" wrapText="1"/>
    </xf>
    <xf numFmtId="0" fontId="32" fillId="0" borderId="0" xfId="99" applyFont="1" applyFill="1" applyBorder="1" applyAlignment="1" applyProtection="1">
      <alignment horizontal="center" vertical="center" wrapText="1"/>
    </xf>
    <xf numFmtId="0" fontId="36" fillId="0" borderId="0" xfId="99" applyFont="1" applyFill="1" applyBorder="1" applyAlignment="1" applyProtection="1">
      <alignment horizontal="center" vertical="center" wrapText="1"/>
    </xf>
    <xf numFmtId="49" fontId="32" fillId="0" borderId="0" xfId="63" applyFont="1" applyFill="1">
      <alignment vertical="top"/>
    </xf>
    <xf numFmtId="49" fontId="30" fillId="0" borderId="0" xfId="63" applyFont="1" applyFill="1">
      <alignment vertical="top"/>
    </xf>
    <xf numFmtId="0" fontId="32" fillId="0" borderId="5" xfId="99" applyFont="1" applyFill="1" applyBorder="1" applyAlignment="1" applyProtection="1">
      <alignment horizontal="center" vertical="center" wrapText="1"/>
    </xf>
    <xf numFmtId="49" fontId="34" fillId="0" borderId="5" xfId="60" applyNumberFormat="1" applyFont="1" applyFill="1" applyBorder="1" applyAlignment="1" applyProtection="1">
      <alignment horizontal="center" vertical="center" wrapText="1"/>
    </xf>
    <xf numFmtId="49" fontId="32" fillId="0" borderId="5" xfId="99" applyNumberFormat="1" applyFont="1" applyFill="1" applyBorder="1" applyAlignment="1" applyProtection="1">
      <alignment horizontal="center" vertical="center" wrapText="1"/>
    </xf>
    <xf numFmtId="0" fontId="32" fillId="0" borderId="5" xfId="99" applyFont="1" applyFill="1" applyBorder="1" applyAlignment="1" applyProtection="1">
      <alignment horizontal="left" vertical="center" wrapText="1"/>
    </xf>
    <xf numFmtId="4" fontId="35" fillId="0" borderId="5" xfId="99" applyNumberFormat="1" applyFont="1" applyFill="1" applyBorder="1" applyAlignment="1" applyProtection="1">
      <alignment horizontal="right" vertical="center" wrapText="1"/>
    </xf>
    <xf numFmtId="49" fontId="32" fillId="0" borderId="5" xfId="99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5" xfId="99" applyNumberFormat="1" applyFont="1" applyFill="1" applyBorder="1" applyAlignment="1" applyProtection="1">
      <alignment horizontal="right" vertical="center" wrapText="1"/>
      <protection locked="0"/>
    </xf>
    <xf numFmtId="49" fontId="36" fillId="0" borderId="5" xfId="63" applyFont="1" applyFill="1" applyBorder="1" applyAlignment="1" applyProtection="1">
      <alignment horizontal="center" vertical="center"/>
    </xf>
    <xf numFmtId="49" fontId="37" fillId="0" borderId="5" xfId="63" applyFont="1" applyFill="1" applyBorder="1" applyAlignment="1" applyProtection="1">
      <alignment horizontal="left" vertical="center"/>
    </xf>
    <xf numFmtId="0" fontId="32" fillId="0" borderId="5" xfId="99" applyFont="1" applyFill="1" applyBorder="1" applyAlignment="1" applyProtection="1">
      <alignment horizontal="left" vertical="center" wrapText="1" indent="1"/>
    </xf>
    <xf numFmtId="0" fontId="32" fillId="0" borderId="5" xfId="99" applyFont="1" applyFill="1" applyBorder="1" applyAlignment="1" applyProtection="1">
      <alignment horizontal="left" vertical="center" wrapText="1" indent="2"/>
    </xf>
    <xf numFmtId="49" fontId="32" fillId="0" borderId="5" xfId="99" applyNumberFormat="1" applyFont="1" applyFill="1" applyBorder="1" applyAlignment="1" applyProtection="1">
      <alignment horizontal="left" vertical="center" wrapText="1" indent="2"/>
      <protection locked="0"/>
    </xf>
    <xf numFmtId="49" fontId="37" fillId="0" borderId="5" xfId="63" applyFont="1" applyFill="1" applyBorder="1" applyAlignment="1" applyProtection="1">
      <alignment horizontal="left" vertical="center" indent="2"/>
    </xf>
    <xf numFmtId="49" fontId="38" fillId="0" borderId="5" xfId="47" applyNumberFormat="1" applyFont="1" applyFill="1" applyBorder="1" applyAlignment="1" applyProtection="1">
      <alignment horizontal="left" vertical="center" wrapText="1"/>
      <protection locked="0"/>
    </xf>
    <xf numFmtId="0" fontId="32" fillId="0" borderId="5" xfId="99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99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99" applyFont="1" applyFill="1" applyAlignment="1" applyProtection="1">
      <alignment horizontal="left" vertical="center" wrapText="1"/>
    </xf>
    <xf numFmtId="0" fontId="32" fillId="0" borderId="0" xfId="93" applyFont="1" applyFill="1" applyBorder="1" applyAlignment="1" applyProtection="1">
      <alignment horizontal="right" vertical="center"/>
    </xf>
    <xf numFmtId="0" fontId="31" fillId="0" borderId="0" xfId="93" applyFont="1" applyFill="1" applyBorder="1" applyAlignment="1" applyProtection="1">
      <alignment vertical="center"/>
    </xf>
    <xf numFmtId="3" fontId="32" fillId="0" borderId="5" xfId="99" applyNumberFormat="1" applyFont="1" applyFill="1" applyBorder="1" applyAlignment="1" applyProtection="1">
      <alignment horizontal="right" vertical="center" wrapText="1"/>
    </xf>
    <xf numFmtId="3" fontId="32" fillId="0" borderId="5" xfId="99" applyNumberFormat="1" applyFont="1" applyFill="1" applyBorder="1" applyAlignment="1" applyProtection="1">
      <alignment horizontal="right" vertical="center" wrapText="1"/>
      <protection locked="0"/>
    </xf>
    <xf numFmtId="0" fontId="32" fillId="0" borderId="5" xfId="94" applyNumberFormat="1" applyFont="1" applyFill="1" applyBorder="1" applyAlignment="1" applyProtection="1">
      <alignment horizontal="center" vertical="center" wrapText="1"/>
    </xf>
    <xf numFmtId="49" fontId="32" fillId="0" borderId="5" xfId="94" applyNumberFormat="1" applyFont="1" applyFill="1" applyBorder="1" applyAlignment="1" applyProtection="1">
      <alignment horizontal="center" vertical="center" wrapText="1"/>
    </xf>
    <xf numFmtId="16" fontId="32" fillId="0" borderId="5" xfId="94" applyNumberFormat="1" applyFont="1" applyFill="1" applyBorder="1" applyAlignment="1" applyProtection="1">
      <alignment horizontal="center" vertical="center" wrapText="1"/>
    </xf>
    <xf numFmtId="0" fontId="32" fillId="0" borderId="5" xfId="94" applyNumberFormat="1" applyFont="1" applyFill="1" applyBorder="1" applyAlignment="1" applyProtection="1">
      <alignment horizontal="left" vertical="center" wrapText="1" indent="1"/>
    </xf>
    <xf numFmtId="49" fontId="32" fillId="0" borderId="5" xfId="97" applyNumberFormat="1" applyFont="1" applyFill="1" applyBorder="1" applyAlignment="1" applyProtection="1">
      <alignment horizontal="left" vertical="center" wrapText="1"/>
      <protection locked="0"/>
    </xf>
    <xf numFmtId="0" fontId="40" fillId="5" borderId="0" xfId="99" applyFont="1" applyFill="1" applyBorder="1" applyAlignment="1" applyProtection="1">
      <alignment vertical="center" wrapText="1"/>
    </xf>
    <xf numFmtId="0" fontId="40" fillId="5" borderId="0" xfId="99" applyFont="1" applyFill="1" applyBorder="1" applyAlignment="1" applyProtection="1">
      <alignment horizontal="center" vertical="center" wrapText="1"/>
    </xf>
    <xf numFmtId="0" fontId="41" fillId="5" borderId="0" xfId="99" applyFont="1" applyFill="1" applyBorder="1" applyAlignment="1" applyProtection="1">
      <alignment horizontal="center" vertical="center" wrapText="1"/>
    </xf>
    <xf numFmtId="0" fontId="40" fillId="5" borderId="5" xfId="99" applyFont="1" applyFill="1" applyBorder="1" applyAlignment="1" applyProtection="1">
      <alignment horizontal="center" vertical="center" wrapText="1"/>
    </xf>
    <xf numFmtId="0" fontId="40" fillId="0" borderId="5" xfId="60" applyFont="1" applyFill="1" applyBorder="1" applyAlignment="1" applyProtection="1">
      <alignment horizontal="center" vertical="center" wrapText="1"/>
    </xf>
    <xf numFmtId="49" fontId="42" fillId="5" borderId="5" xfId="60" applyNumberFormat="1" applyFont="1" applyFill="1" applyBorder="1" applyAlignment="1" applyProtection="1">
      <alignment horizontal="center" vertical="center" wrapText="1"/>
    </xf>
    <xf numFmtId="49" fontId="40" fillId="5" borderId="5" xfId="99" applyNumberFormat="1" applyFont="1" applyFill="1" applyBorder="1" applyAlignment="1" applyProtection="1">
      <alignment horizontal="center" vertical="center" wrapText="1"/>
    </xf>
    <xf numFmtId="0" fontId="40" fillId="0" borderId="5" xfId="99" applyFont="1" applyFill="1" applyBorder="1" applyAlignment="1" applyProtection="1">
      <alignment horizontal="left" vertical="center" wrapText="1"/>
    </xf>
    <xf numFmtId="0" fontId="40" fillId="0" borderId="5" xfId="99" applyFont="1" applyFill="1" applyBorder="1" applyAlignment="1" applyProtection="1">
      <alignment horizontal="center" vertical="center" wrapText="1"/>
    </xf>
    <xf numFmtId="49" fontId="40" fillId="0" borderId="5" xfId="97" applyNumberFormat="1" applyFont="1" applyFill="1" applyBorder="1" applyAlignment="1" applyProtection="1">
      <alignment horizontal="center" vertical="center" wrapText="1"/>
      <protection locked="0"/>
    </xf>
    <xf numFmtId="0" fontId="40" fillId="0" borderId="5" xfId="99" applyFont="1" applyFill="1" applyBorder="1" applyAlignment="1" applyProtection="1">
      <alignment horizontal="left" vertical="center" wrapText="1" indent="1"/>
    </xf>
    <xf numFmtId="0" fontId="40" fillId="0" borderId="5" xfId="99" applyFont="1" applyFill="1" applyBorder="1" applyAlignment="1" applyProtection="1">
      <alignment horizontal="left" vertical="center" wrapText="1" indent="2"/>
    </xf>
    <xf numFmtId="0" fontId="40" fillId="5" borderId="5" xfId="99" applyNumberFormat="1" applyFont="1" applyFill="1" applyBorder="1" applyAlignment="1" applyProtection="1">
      <alignment horizontal="center" vertical="center" wrapText="1"/>
    </xf>
    <xf numFmtId="0" fontId="40" fillId="0" borderId="0" xfId="99" applyFont="1" applyFill="1" applyBorder="1" applyAlignment="1" applyProtection="1">
      <alignment vertical="center" wrapText="1"/>
    </xf>
    <xf numFmtId="0" fontId="43" fillId="5" borderId="0" xfId="66" applyNumberFormat="1" applyFont="1" applyFill="1" applyBorder="1" applyAlignment="1" applyProtection="1">
      <alignment horizontal="right"/>
    </xf>
    <xf numFmtId="0" fontId="43" fillId="0" borderId="0" xfId="0" applyFont="1"/>
    <xf numFmtId="0" fontId="32" fillId="0" borderId="0" xfId="99" applyFont="1" applyFill="1" applyAlignment="1" applyProtection="1">
      <alignment horizontal="center" vertical="center" wrapText="1"/>
    </xf>
    <xf numFmtId="49" fontId="32" fillId="0" borderId="11" xfId="96" applyNumberFormat="1" applyFont="1" applyFill="1" applyBorder="1" applyAlignment="1" applyProtection="1">
      <alignment horizontal="center" vertical="center" wrapText="1"/>
    </xf>
    <xf numFmtId="0" fontId="45" fillId="0" borderId="0" xfId="0" applyFont="1"/>
    <xf numFmtId="49" fontId="32" fillId="0" borderId="11" xfId="96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4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32" fillId="0" borderId="0" xfId="100" applyFont="1" applyFill="1" applyBorder="1" applyAlignment="1" applyProtection="1">
      <alignment vertical="center" wrapText="1"/>
    </xf>
    <xf numFmtId="4" fontId="32" fillId="0" borderId="0" xfId="62" applyFont="1" applyFill="1" applyBorder="1" applyAlignment="1" applyProtection="1">
      <alignment horizontal="right" vertical="center" wrapText="1"/>
    </xf>
    <xf numFmtId="0" fontId="32" fillId="0" borderId="0" xfId="95" applyFont="1" applyFill="1" applyBorder="1" applyAlignment="1" applyProtection="1">
      <alignment horizontal="left" vertical="center" wrapText="1" indent="1"/>
    </xf>
    <xf numFmtId="0" fontId="32" fillId="0" borderId="11" xfId="100" applyFont="1" applyFill="1" applyBorder="1" applyAlignment="1" applyProtection="1">
      <alignment horizontal="center" vertical="center" wrapText="1"/>
    </xf>
    <xf numFmtId="0" fontId="32" fillId="0" borderId="11" xfId="60" applyFont="1" applyFill="1" applyBorder="1" applyAlignment="1" applyProtection="1">
      <alignment horizontal="center" vertical="center" wrapText="1"/>
    </xf>
    <xf numFmtId="49" fontId="34" fillId="0" borderId="11" xfId="60" applyNumberFormat="1" applyFont="1" applyFill="1" applyBorder="1" applyAlignment="1" applyProtection="1">
      <alignment horizontal="center" vertical="center" wrapText="1"/>
    </xf>
    <xf numFmtId="49" fontId="32" fillId="0" borderId="11" xfId="100" applyNumberFormat="1" applyFont="1" applyFill="1" applyBorder="1" applyAlignment="1" applyProtection="1">
      <alignment horizontal="center" vertical="center" wrapText="1"/>
    </xf>
    <xf numFmtId="0" fontId="45" fillId="0" borderId="0" xfId="0" applyFont="1" applyAlignment="1">
      <alignment horizontal="center"/>
    </xf>
    <xf numFmtId="0" fontId="47" fillId="0" borderId="12" xfId="100" applyFont="1" applyFill="1" applyBorder="1" applyAlignment="1" applyProtection="1">
      <alignment horizontal="center" vertical="center" wrapText="1"/>
    </xf>
    <xf numFmtId="14" fontId="47" fillId="0" borderId="12" xfId="98" applyNumberFormat="1" applyFont="1" applyFill="1" applyBorder="1" applyAlignment="1" applyProtection="1">
      <alignment horizontal="left" vertical="center" wrapText="1"/>
    </xf>
    <xf numFmtId="49" fontId="47" fillId="0" borderId="12" xfId="100" applyNumberFormat="1" applyFont="1" applyFill="1" applyBorder="1" applyAlignment="1" applyProtection="1">
      <alignment horizontal="center" vertical="center" wrapText="1"/>
    </xf>
    <xf numFmtId="49" fontId="48" fillId="0" borderId="10" xfId="84" applyFont="1" applyFill="1" applyBorder="1" applyAlignment="1" applyProtection="1">
      <alignment horizontal="left" vertical="center"/>
    </xf>
    <xf numFmtId="49" fontId="48" fillId="0" borderId="9" xfId="84" applyFont="1" applyFill="1" applyBorder="1" applyAlignment="1" applyProtection="1">
      <alignment horizontal="left" vertical="center"/>
    </xf>
    <xf numFmtId="49" fontId="48" fillId="0" borderId="13" xfId="84" applyFont="1" applyFill="1" applyBorder="1" applyAlignment="1" applyProtection="1">
      <alignment horizontal="left" vertical="center"/>
    </xf>
    <xf numFmtId="0" fontId="2" fillId="0" borderId="14" xfId="100" applyFont="1" applyFill="1" applyBorder="1" applyAlignment="1" applyProtection="1">
      <alignment vertical="center" wrapText="1"/>
    </xf>
    <xf numFmtId="49" fontId="40" fillId="0" borderId="5" xfId="99" applyNumberFormat="1" applyFont="1" applyFill="1" applyBorder="1" applyAlignment="1" applyProtection="1">
      <alignment horizontal="center" vertical="center" wrapText="1"/>
      <protection locked="0"/>
    </xf>
    <xf numFmtId="49" fontId="40" fillId="0" borderId="5" xfId="97" applyNumberFormat="1" applyFont="1" applyFill="1" applyBorder="1" applyAlignment="1" applyProtection="1">
      <alignment horizontal="center" vertical="center" wrapText="1"/>
    </xf>
    <xf numFmtId="4" fontId="40" fillId="0" borderId="5" xfId="99" applyNumberFormat="1" applyFont="1" applyFill="1" applyBorder="1" applyAlignment="1" applyProtection="1">
      <alignment horizontal="center" vertical="center" wrapText="1"/>
    </xf>
    <xf numFmtId="4" fontId="40" fillId="0" borderId="5" xfId="99" applyNumberFormat="1" applyFont="1" applyFill="1" applyBorder="1" applyAlignment="1" applyProtection="1">
      <alignment horizontal="center" vertical="center" wrapText="1"/>
      <protection locked="0"/>
    </xf>
    <xf numFmtId="3" fontId="40" fillId="0" borderId="5" xfId="99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99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2" fillId="0" borderId="5" xfId="99" applyNumberFormat="1" applyFont="1" applyFill="1" applyBorder="1" applyAlignment="1" applyProtection="1">
      <alignment horizontal="center" vertical="center" wrapText="1"/>
    </xf>
    <xf numFmtId="4" fontId="35" fillId="0" borderId="5" xfId="99" applyNumberFormat="1" applyFont="1" applyFill="1" applyBorder="1" applyAlignment="1" applyProtection="1">
      <alignment horizontal="center" vertical="center" wrapText="1"/>
    </xf>
    <xf numFmtId="4" fontId="32" fillId="0" borderId="5" xfId="99" applyNumberFormat="1" applyFont="1" applyFill="1" applyBorder="1" applyAlignment="1" applyProtection="1">
      <alignment horizontal="center" vertical="center" wrapText="1"/>
      <protection locked="0"/>
    </xf>
    <xf numFmtId="49" fontId="37" fillId="0" borderId="5" xfId="63" applyFont="1" applyFill="1" applyBorder="1" applyAlignment="1" applyProtection="1">
      <alignment horizontal="center" vertical="center"/>
    </xf>
    <xf numFmtId="49" fontId="38" fillId="0" borderId="5" xfId="47" applyNumberFormat="1" applyFont="1" applyFill="1" applyBorder="1" applyAlignment="1" applyProtection="1">
      <alignment horizontal="center" vertical="center" wrapText="1"/>
      <protection locked="0"/>
    </xf>
    <xf numFmtId="166" fontId="32" fillId="0" borderId="5" xfId="99" applyNumberFormat="1" applyFont="1" applyFill="1" applyBorder="1" applyAlignment="1" applyProtection="1">
      <alignment horizontal="center" vertical="center" wrapText="1"/>
      <protection locked="0"/>
    </xf>
    <xf numFmtId="166" fontId="32" fillId="0" borderId="5" xfId="99" applyNumberFormat="1" applyFont="1" applyFill="1" applyBorder="1" applyAlignment="1" applyProtection="1">
      <alignment horizontal="center" vertical="center" wrapText="1"/>
    </xf>
    <xf numFmtId="168" fontId="32" fillId="0" borderId="5" xfId="99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99" applyNumberFormat="1" applyFont="1" applyFill="1" applyBorder="1" applyAlignment="1" applyProtection="1">
      <alignment horizontal="center" vertical="center" wrapText="1"/>
      <protection locked="0"/>
    </xf>
    <xf numFmtId="49" fontId="30" fillId="0" borderId="0" xfId="63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2" fillId="0" borderId="15" xfId="101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47" fillId="0" borderId="12" xfId="100" applyFont="1" applyFill="1" applyBorder="1" applyAlignment="1" applyProtection="1">
      <alignment horizontal="center" vertical="center" wrapText="1"/>
    </xf>
    <xf numFmtId="14" fontId="47" fillId="0" borderId="12" xfId="98" applyNumberFormat="1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>
      <alignment horizontal="right"/>
    </xf>
    <xf numFmtId="0" fontId="32" fillId="0" borderId="17" xfId="59" applyFont="1" applyFill="1" applyBorder="1" applyAlignment="1" applyProtection="1">
      <alignment horizontal="center" vertical="center" wrapText="1"/>
    </xf>
    <xf numFmtId="0" fontId="32" fillId="0" borderId="16" xfId="59" applyFont="1" applyFill="1" applyBorder="1" applyAlignment="1" applyProtection="1">
      <alignment horizontal="center" vertical="center" wrapText="1"/>
    </xf>
    <xf numFmtId="4" fontId="32" fillId="0" borderId="0" xfId="62" applyFont="1" applyFill="1" applyBorder="1" applyAlignment="1" applyProtection="1">
      <alignment horizontal="center" vertical="center" wrapText="1"/>
    </xf>
    <xf numFmtId="0" fontId="32" fillId="0" borderId="11" xfId="62" applyNumberFormat="1" applyFont="1" applyFill="1" applyBorder="1" applyAlignment="1" applyProtection="1">
      <alignment horizontal="center" vertical="center" wrapText="1"/>
      <protection locked="0"/>
    </xf>
    <xf numFmtId="49" fontId="32" fillId="0" borderId="11" xfId="62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99" applyFont="1" applyFill="1" applyAlignment="1" applyProtection="1">
      <alignment horizontal="justify" vertical="center" wrapText="1"/>
    </xf>
    <xf numFmtId="0" fontId="32" fillId="0" borderId="17" xfId="101" applyFont="1" applyFill="1" applyBorder="1" applyAlignment="1">
      <alignment horizontal="center" vertical="center" wrapText="1"/>
    </xf>
    <xf numFmtId="0" fontId="32" fillId="0" borderId="16" xfId="58" applyFont="1" applyFill="1" applyBorder="1" applyAlignment="1" applyProtection="1">
      <alignment horizontal="center" vertical="center" wrapText="1"/>
    </xf>
    <xf numFmtId="0" fontId="30" fillId="0" borderId="0" xfId="99" applyFont="1" applyFill="1" applyAlignment="1" applyProtection="1">
      <alignment horizontal="justify" vertical="top" wrapText="1"/>
    </xf>
    <xf numFmtId="0" fontId="32" fillId="0" borderId="14" xfId="101" applyFont="1" applyFill="1" applyBorder="1" applyAlignment="1">
      <alignment horizontal="center" vertical="center" wrapText="1"/>
    </xf>
    <xf numFmtId="0" fontId="32" fillId="0" borderId="18" xfId="58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>
      <alignment horizontal="right"/>
    </xf>
    <xf numFmtId="0" fontId="40" fillId="5" borderId="16" xfId="99" applyFont="1" applyFill="1" applyBorder="1" applyAlignment="1" applyProtection="1">
      <alignment horizontal="right" vertical="center" wrapText="1"/>
    </xf>
    <xf numFmtId="0" fontId="40" fillId="0" borderId="17" xfId="101" applyFont="1" applyBorder="1" applyAlignment="1">
      <alignment horizontal="center" vertical="center" wrapText="1"/>
    </xf>
    <xf numFmtId="0" fontId="40" fillId="0" borderId="16" xfId="58" applyFont="1" applyFill="1" applyBorder="1" applyAlignment="1" applyProtection="1">
      <alignment horizontal="center" vertical="center" wrapText="1"/>
    </xf>
    <xf numFmtId="0" fontId="43" fillId="5" borderId="0" xfId="66" applyNumberFormat="1" applyFont="1" applyFill="1" applyBorder="1" applyAlignment="1" applyProtection="1">
      <alignment horizontal="center" wrapText="1"/>
    </xf>
    <xf numFmtId="0" fontId="32" fillId="0" borderId="14" xfId="58" applyFont="1" applyFill="1" applyBorder="1" applyAlignment="1" applyProtection="1">
      <alignment horizontal="center" vertical="center" wrapText="1"/>
    </xf>
    <xf numFmtId="0" fontId="32" fillId="0" borderId="5" xfId="94" applyNumberFormat="1" applyFont="1" applyFill="1" applyBorder="1" applyAlignment="1" applyProtection="1">
      <alignment horizontal="left" vertical="center" wrapText="1"/>
    </xf>
    <xf numFmtId="0" fontId="39" fillId="0" borderId="0" xfId="63" applyNumberFormat="1" applyFont="1" applyFill="1" applyBorder="1" applyAlignment="1" applyProtection="1">
      <alignment horizontal="center" vertical="center" wrapText="1"/>
    </xf>
    <xf numFmtId="0" fontId="39" fillId="0" borderId="8" xfId="63" applyNumberFormat="1" applyFont="1" applyFill="1" applyBorder="1" applyAlignment="1" applyProtection="1">
      <alignment horizontal="center" vertical="center" wrapText="1"/>
    </xf>
  </cellXfs>
  <cellStyles count="148">
    <cellStyle name=" 1" xfId="1"/>
    <cellStyle name=" 1 2" xfId="2"/>
    <cellStyle name=" 1_Stage1" xfId="3"/>
    <cellStyle name="_Model_RAB Мой_PR.PROG.WARM.NOTCOMBI.2012.2.16_v1.4(04.04.11) " xfId="4"/>
    <cellStyle name="_Model_RAB Мой_PR.PROG.WARM.NOTCOMBI.2012.2.16_v1.4(04.04.11) _Приложение 2 Форма 2.1" xfId="5"/>
    <cellStyle name="_Model_RAB Мой_Книга2_PR.PROG.WARM.NOTCOMBI.2012.2.16_v1.4(04.04.11) " xfId="6"/>
    <cellStyle name="_Model_RAB Мой_Книга2_PR.PROG.WARM.NOTCOMBI.2012.2.16_v1.4(04.04.11) _Приложение 2 Форма 2.1" xfId="7"/>
    <cellStyle name="_Model_RAB_MRSK_svod_PR.PROG.WARM.NOTCOMBI.2012.2.16_v1.4(04.04.11) " xfId="8"/>
    <cellStyle name="_Model_RAB_MRSK_svod_PR.PROG.WARM.NOTCOMBI.2012.2.16_v1.4(04.04.11) _Приложение 2 Форма 2.1" xfId="9"/>
    <cellStyle name="_Model_RAB_MRSK_svod_Книга2_PR.PROG.WARM.NOTCOMBI.2012.2.16_v1.4(04.04.11) " xfId="10"/>
    <cellStyle name="_Model_RAB_MRSK_svod_Книга2_PR.PROG.WARM.NOTCOMBI.2012.2.16_v1.4(04.04.11) _Приложение 2 Форма 2.1" xfId="11"/>
    <cellStyle name="_МОДЕЛЬ_1 (2)_PR.PROG.WARM.NOTCOMBI.2012.2.16_v1.4(04.04.11) " xfId="12"/>
    <cellStyle name="_МОДЕЛЬ_1 (2)_PR.PROG.WARM.NOTCOMBI.2012.2.16_v1.4(04.04.11) _Приложение 2 Форма 2.1" xfId="13"/>
    <cellStyle name="_МОДЕЛЬ_1 (2)_Книга2_PR.PROG.WARM.NOTCOMBI.2012.2.16_v1.4(04.04.11) " xfId="14"/>
    <cellStyle name="_МОДЕЛЬ_1 (2)_Книга2_PR.PROG.WARM.NOTCOMBI.2012.2.16_v1.4(04.04.11) _Приложение 2 Форма 2.1" xfId="15"/>
    <cellStyle name="_пр 5 тариф RAB_PR.PROG.WARM.NOTCOMBI.2012.2.16_v1.4(04.04.11) " xfId="16"/>
    <cellStyle name="_пр 5 тариф RAB_PR.PROG.WARM.NOTCOMBI.2012.2.16_v1.4(04.04.11) _Приложение 2 Форма 2.1" xfId="17"/>
    <cellStyle name="_пр 5 тариф RAB_Книга2_PR.PROG.WARM.NOTCOMBI.2012.2.16_v1.4(04.04.11) " xfId="18"/>
    <cellStyle name="_пр 5 тариф RAB_Книга2_PR.PROG.WARM.NOTCOMBI.2012.2.16_v1.4(04.04.11) _Приложение 2 Форма 2.1" xfId="19"/>
    <cellStyle name="_Расчет RAB_22072008_PR.PROG.WARM.NOTCOMBI.2012.2.16_v1.4(04.04.11) " xfId="20"/>
    <cellStyle name="_Расчет RAB_22072008_PR.PROG.WARM.NOTCOMBI.2012.2.16_v1.4(04.04.11) _Приложение 2 Форма 2.1" xfId="21"/>
    <cellStyle name="_Расчет RAB_22072008_Книга2_PR.PROG.WARM.NOTCOMBI.2012.2.16_v1.4(04.04.11) " xfId="22"/>
    <cellStyle name="_Расчет RAB_22072008_Книга2_PR.PROG.WARM.NOTCOMBI.2012.2.16_v1.4(04.04.11) _Приложение 2 Форма 2.1" xfId="23"/>
    <cellStyle name="_Расчет RAB_Лен и МОЭСК_с 2010 года_14.04.2009_со сглаж_version 3.0_без ФСК_PR.PROG.WARM.NOTCOMBI.2012.2.16_v1.4(04.04.11) " xfId="24"/>
    <cellStyle name="_Расчет RAB_Лен и МОЭСК_с 2010 года_14.04.2009_со сглаж_version 3.0_без ФСК_PR.PROG.WARM.NOTCOMBI.2012.2.16_v1.4(04.04.11) _Приложение 2 Форма 2.1" xfId="25"/>
    <cellStyle name="_Расчет RAB_Лен и МОЭСК_с 2010 года_14.04.2009_со сглаж_version 3.0_без ФСК_Книга2_PR.PROG.WARM.NOTCOMBI.2012.2.16_v1.4(04.04.11) " xfId="26"/>
    <cellStyle name="_Расчет RAB_Лен и МОЭСК_с 2010 года_14.04.2009_со сглаж_version 3.0_без ФСК_Книга2_PR.PROG.WARM.NOTCOMBI.2012.2.16_v1.4(04.04.11) _Приложение 2 Форма 2.1" xfId="27"/>
    <cellStyle name="20% - Акцент1" xfId="125" builtinId="30" hidden="1"/>
    <cellStyle name="20% - Акцент2" xfId="129" builtinId="34" hidden="1"/>
    <cellStyle name="20% - Акцент3" xfId="133" builtinId="38" hidden="1"/>
    <cellStyle name="20% - Акцент4" xfId="137" builtinId="42" hidden="1"/>
    <cellStyle name="20% - Акцент5" xfId="141" builtinId="46" hidden="1"/>
    <cellStyle name="20% - Акцент6" xfId="145" builtinId="50" hidden="1"/>
    <cellStyle name="40% - Акцент1" xfId="126" builtinId="31" hidden="1"/>
    <cellStyle name="40% - Акцент2" xfId="130" builtinId="35" hidden="1"/>
    <cellStyle name="40% - Акцент3" xfId="134" builtinId="39" hidden="1"/>
    <cellStyle name="40% - Акцент4" xfId="138" builtinId="43" hidden="1"/>
    <cellStyle name="40% - Акцент5" xfId="142" builtinId="47" hidden="1"/>
    <cellStyle name="40% - Акцент6" xfId="146" builtinId="51" hidden="1"/>
    <cellStyle name="60% - Акцент1" xfId="127" builtinId="32" hidden="1"/>
    <cellStyle name="60% - Акцент2" xfId="131" builtinId="36" hidden="1"/>
    <cellStyle name="60% - Акцент3" xfId="135" builtinId="40" hidden="1"/>
    <cellStyle name="60% - Акцент4" xfId="139" builtinId="44" hidden="1"/>
    <cellStyle name="60% - Акцент5" xfId="143" builtinId="48" hidden="1"/>
    <cellStyle name="60% - Акцент6" xfId="147" builtinId="52" hidden="1"/>
    <cellStyle name="Action" xfId="28"/>
    <cellStyle name="Cells" xfId="29"/>
    <cellStyle name="Cells 2" xfId="30"/>
    <cellStyle name="Currency [0]" xfId="31"/>
    <cellStyle name="Currency2" xfId="32"/>
    <cellStyle name="DblClick" xfId="33"/>
    <cellStyle name="DblClickWeb" xfId="34"/>
    <cellStyle name="Followed Hyperlink" xfId="35"/>
    <cellStyle name="Formuls" xfId="36"/>
    <cellStyle name="Header" xfId="37"/>
    <cellStyle name="Header 3" xfId="38"/>
    <cellStyle name="Hyperlink" xfId="39"/>
    <cellStyle name="normal" xfId="40"/>
    <cellStyle name="Normal1" xfId="41"/>
    <cellStyle name="Normal2" xfId="42"/>
    <cellStyle name="Percent1" xfId="43"/>
    <cellStyle name="Title" xfId="44"/>
    <cellStyle name="Title 4" xfId="45"/>
    <cellStyle name="Акцент1" xfId="124" builtinId="29" hidden="1"/>
    <cellStyle name="Акцент2" xfId="128" builtinId="33" hidden="1"/>
    <cellStyle name="Акцент3" xfId="132" builtinId="37" hidden="1"/>
    <cellStyle name="Акцент4" xfId="136" builtinId="41" hidden="1"/>
    <cellStyle name="Акцент5" xfId="140" builtinId="45" hidden="1"/>
    <cellStyle name="Акцент6" xfId="144" builtinId="49" hidden="1"/>
    <cellStyle name="Ввод  2" xfId="46"/>
    <cellStyle name="Вывод" xfId="117" builtinId="21" hidden="1"/>
    <cellStyle name="Вычисление" xfId="118" builtinId="22" hidden="1"/>
    <cellStyle name="Гиперссылка" xfId="47" builtinId="8"/>
    <cellStyle name="Гиперссылка 2" xfId="48"/>
    <cellStyle name="Гиперссылка 2 2" xfId="49"/>
    <cellStyle name="Гиперссылка 2 2 2" xfId="50"/>
    <cellStyle name="Гиперссылка 3" xfId="51"/>
    <cellStyle name="Гиперссылка 4" xfId="52"/>
    <cellStyle name="Гиперссылка 4 2" xfId="53"/>
    <cellStyle name="Гиперссылка 4 2 2" xfId="54"/>
    <cellStyle name="Гиперссылка 4 3" xfId="55"/>
    <cellStyle name="Гиперссылка 4 6" xfId="56"/>
    <cellStyle name="Гиперссылка 5" xfId="57"/>
    <cellStyle name="Заголовок" xfId="58"/>
    <cellStyle name="Заголовок 1" xfId="59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60"/>
    <cellStyle name="Значение" xfId="61"/>
    <cellStyle name="Значение_Приложение 2 Форма 2.1" xfId="62"/>
    <cellStyle name="Итог" xfId="123" builtinId="25" hidden="1"/>
    <cellStyle name="Контрольная ячейка" xfId="120" builtinId="23" hidden="1"/>
    <cellStyle name="Название" xfId="110" builtinId="15" hidden="1"/>
    <cellStyle name="Нейтральный" xfId="116" builtinId="28" hidden="1"/>
    <cellStyle name="Обычный" xfId="0" builtinId="0"/>
    <cellStyle name="Обычный 10" xfId="63"/>
    <cellStyle name="Обычный 11" xfId="64"/>
    <cellStyle name="Обычный 11 3" xfId="65"/>
    <cellStyle name="Обычный 12" xfId="66"/>
    <cellStyle name="Обычный 12 2" xfId="67"/>
    <cellStyle name="Обычный 12 3" xfId="68"/>
    <cellStyle name="Обычный 12 3 2" xfId="69"/>
    <cellStyle name="Обычный 12 4" xfId="70"/>
    <cellStyle name="Обычный 14" xfId="71"/>
    <cellStyle name="Обычный 14 2" xfId="72"/>
    <cellStyle name="Обычный 14_Приложение 2 Форма 2.1" xfId="73"/>
    <cellStyle name="Обычный 16" xfId="74"/>
    <cellStyle name="Обычный 2" xfId="75"/>
    <cellStyle name="Обычный 2 10" xfId="76"/>
    <cellStyle name="Обычный 2 10 2" xfId="77"/>
    <cellStyle name="Обычный 2 14" xfId="78"/>
    <cellStyle name="Обычный 2 2" xfId="79"/>
    <cellStyle name="Обычный 2 3" xfId="80"/>
    <cellStyle name="Обычный 2 7" xfId="81"/>
    <cellStyle name="Обычный 2 8" xfId="82"/>
    <cellStyle name="Обычный 2_НВВ - сети долгосрочный (15.07) - передано на оформление 2" xfId="83"/>
    <cellStyle name="Обычный 3" xfId="84"/>
    <cellStyle name="Обычный 3 2" xfId="85"/>
    <cellStyle name="Обычный 3 3" xfId="86"/>
    <cellStyle name="Обычный 3 3 2" xfId="87"/>
    <cellStyle name="Обычный 3 3_Приложение 2 Форма 2.1" xfId="88"/>
    <cellStyle name="Обычный 4" xfId="89"/>
    <cellStyle name="Обычный 5" xfId="90"/>
    <cellStyle name="Обычный 6" xfId="91"/>
    <cellStyle name="Обычный 9 2" xfId="92"/>
    <cellStyle name="Обычный_Forma_5_Книга2" xfId="93"/>
    <cellStyle name="Обычный_JKH.OPEN.INFO.PRICE.VO_v4.0(10.02.11)" xfId="94"/>
    <cellStyle name="Обычный_razrabotka_sablonov_po_WKU_Приложение 2 Форма 2.1" xfId="95"/>
    <cellStyle name="Обычный_SIMPLE_1_massive2" xfId="96"/>
    <cellStyle name="Обычный_ЖКУ_проект3" xfId="97"/>
    <cellStyle name="Обычный_ЖКУ_проект3_Приложение 2 Форма 2.1" xfId="98"/>
    <cellStyle name="Обычный_Мониторинг инвестиций" xfId="99"/>
    <cellStyle name="Обычный_Мониторинг инвестиций_Приложение 2 Форма 2.1" xfId="100"/>
    <cellStyle name="Обычный_Шаблон по источникам для Модуля Реестр (2)" xfId="101"/>
    <cellStyle name="Плохой" xfId="115" builtinId="27" hidden="1"/>
    <cellStyle name="Пояснение" xfId="122" builtinId="53" hidden="1"/>
    <cellStyle name="Примечание 2" xfId="102"/>
    <cellStyle name="Процентный 10" xfId="103"/>
    <cellStyle name="Процентный 2" xfId="104"/>
    <cellStyle name="Связанная ячейка" xfId="119" builtinId="24" hidden="1"/>
    <cellStyle name="Стиль 1" xfId="105"/>
    <cellStyle name="Текст предупреждения" xfId="121" builtinId="11" hidden="1"/>
    <cellStyle name="Формула" xfId="106"/>
    <cellStyle name="Формула 3" xfId="107"/>
    <cellStyle name="Формула_GRES.2007.5" xfId="108"/>
    <cellStyle name="ФормулаВБ_Мониторинг инвестиций" xfId="109"/>
    <cellStyle name="Хороший" xfId="114" builtinId="26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o@vod12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opLeftCell="A7" zoomScaleNormal="100" workbookViewId="0">
      <selection sqref="A1:B56"/>
    </sheetView>
  </sheetViews>
  <sheetFormatPr defaultRowHeight="15"/>
  <cols>
    <col min="1" max="1" width="37.140625" customWidth="1"/>
    <col min="2" max="2" width="59" customWidth="1"/>
  </cols>
  <sheetData>
    <row r="1" spans="1:2">
      <c r="A1" s="114">
        <v>5</v>
      </c>
      <c r="B1" s="114"/>
    </row>
    <row r="2" spans="1:2" ht="33.75" customHeight="1">
      <c r="A2" s="113" t="s">
        <v>177</v>
      </c>
      <c r="B2" s="113"/>
    </row>
    <row r="3" spans="1:2" ht="16.5">
      <c r="A3" s="7"/>
      <c r="B3" s="8"/>
    </row>
    <row r="4" spans="1:2" ht="16.5">
      <c r="A4" s="7" t="s">
        <v>0</v>
      </c>
      <c r="B4" s="14" t="s">
        <v>1</v>
      </c>
    </row>
    <row r="5" spans="1:2" ht="16.5">
      <c r="A5" s="7"/>
      <c r="B5" s="9"/>
    </row>
    <row r="6" spans="1:2" ht="16.5">
      <c r="A6" s="7" t="s">
        <v>2</v>
      </c>
      <c r="B6" s="15" t="s">
        <v>3</v>
      </c>
    </row>
    <row r="7" spans="1:2" ht="16.5">
      <c r="A7" s="7"/>
      <c r="B7" s="9"/>
    </row>
    <row r="8" spans="1:2" ht="66">
      <c r="A8" s="7" t="s">
        <v>4</v>
      </c>
      <c r="B8" s="16" t="s">
        <v>247</v>
      </c>
    </row>
    <row r="9" spans="1:2" ht="16.5">
      <c r="A9" s="7"/>
      <c r="B9" s="9"/>
    </row>
    <row r="10" spans="1:2" ht="16.5">
      <c r="A10" s="7" t="s">
        <v>5</v>
      </c>
      <c r="B10" s="17">
        <v>2015</v>
      </c>
    </row>
    <row r="11" spans="1:2" ht="16.5">
      <c r="A11" s="7"/>
      <c r="B11" s="9"/>
    </row>
    <row r="12" spans="1:2" ht="66">
      <c r="A12" s="7" t="s">
        <v>6</v>
      </c>
      <c r="B12" s="16" t="s">
        <v>247</v>
      </c>
    </row>
    <row r="13" spans="1:2" ht="16.5">
      <c r="A13" s="10"/>
      <c r="B13" s="9"/>
    </row>
    <row r="14" spans="1:2" ht="16.5">
      <c r="A14" s="10" t="s">
        <v>7</v>
      </c>
      <c r="B14" s="74" t="s">
        <v>248</v>
      </c>
    </row>
    <row r="15" spans="1:2" ht="16.5">
      <c r="A15" s="10" t="s">
        <v>8</v>
      </c>
      <c r="B15" s="15" t="s">
        <v>249</v>
      </c>
    </row>
    <row r="16" spans="1:2" ht="16.5">
      <c r="A16" s="10" t="s">
        <v>9</v>
      </c>
      <c r="B16" s="74" t="s">
        <v>250</v>
      </c>
    </row>
    <row r="17" spans="1:2" ht="16.5">
      <c r="A17" s="10" t="s">
        <v>10</v>
      </c>
      <c r="B17" s="74" t="s">
        <v>251</v>
      </c>
    </row>
    <row r="18" spans="1:2" ht="16.5">
      <c r="A18" s="7"/>
      <c r="B18" s="9"/>
    </row>
    <row r="19" spans="1:2" ht="16.5">
      <c r="A19" s="10" t="s">
        <v>11</v>
      </c>
      <c r="B19" s="18" t="s">
        <v>252</v>
      </c>
    </row>
    <row r="20" spans="1:2" ht="16.5">
      <c r="A20" s="7"/>
      <c r="B20" s="9"/>
    </row>
    <row r="21" spans="1:2" s="75" customFormat="1" ht="16.5">
      <c r="A21" s="10" t="s">
        <v>12</v>
      </c>
      <c r="B21" s="16" t="s">
        <v>247</v>
      </c>
    </row>
    <row r="22" spans="1:2" s="75" customFormat="1" ht="16.5">
      <c r="A22" s="10" t="s">
        <v>13</v>
      </c>
      <c r="B22" s="16" t="s">
        <v>253</v>
      </c>
    </row>
    <row r="23" spans="1:2" s="75" customFormat="1" ht="16.5">
      <c r="A23" s="10" t="s">
        <v>14</v>
      </c>
      <c r="B23" s="16" t="s">
        <v>247</v>
      </c>
    </row>
    <row r="24" spans="1:2" s="75" customFormat="1" ht="16.5">
      <c r="A24" s="10" t="s">
        <v>15</v>
      </c>
      <c r="B24" s="16" t="s">
        <v>247</v>
      </c>
    </row>
    <row r="25" spans="1:2" s="75" customFormat="1" ht="33">
      <c r="A25" s="11" t="s">
        <v>16</v>
      </c>
      <c r="B25" s="16" t="s">
        <v>247</v>
      </c>
    </row>
    <row r="26" spans="1:2" ht="16.5">
      <c r="A26" s="7"/>
      <c r="B26" s="9"/>
    </row>
    <row r="27" spans="1:2" ht="16.5">
      <c r="A27" s="7" t="s">
        <v>17</v>
      </c>
      <c r="B27" s="18" t="s">
        <v>254</v>
      </c>
    </row>
    <row r="28" spans="1:2" ht="16.5">
      <c r="A28" s="7"/>
      <c r="B28" s="9"/>
    </row>
    <row r="29" spans="1:2" ht="66">
      <c r="A29" s="7" t="s">
        <v>18</v>
      </c>
      <c r="B29" s="16" t="s">
        <v>253</v>
      </c>
    </row>
    <row r="30" spans="1:2" ht="16.5">
      <c r="A30" s="7"/>
      <c r="B30" s="9"/>
    </row>
    <row r="31" spans="1:2" ht="49.5">
      <c r="A31" s="7" t="s">
        <v>19</v>
      </c>
      <c r="B31" s="19" t="s">
        <v>255</v>
      </c>
    </row>
    <row r="32" spans="1:2" ht="16.5">
      <c r="A32" s="7"/>
      <c r="B32" s="9"/>
    </row>
    <row r="33" spans="1:7" ht="66">
      <c r="A33" s="7" t="s">
        <v>20</v>
      </c>
      <c r="B33" s="16" t="s">
        <v>253</v>
      </c>
    </row>
    <row r="34" spans="1:7" ht="16.5">
      <c r="A34" s="7"/>
      <c r="B34" s="9"/>
    </row>
    <row r="35" spans="1:7" ht="33">
      <c r="A35" s="7" t="s">
        <v>21</v>
      </c>
      <c r="B35" s="16" t="s">
        <v>247</v>
      </c>
    </row>
    <row r="36" spans="1:7" ht="16.5">
      <c r="A36" s="7"/>
      <c r="B36" s="9"/>
    </row>
    <row r="37" spans="1:7" ht="84.75" customHeight="1">
      <c r="A37" s="7" t="s">
        <v>22</v>
      </c>
      <c r="B37" s="16" t="s">
        <v>247</v>
      </c>
      <c r="G37" s="21"/>
    </row>
    <row r="38" spans="1:7" ht="16.5">
      <c r="A38" s="7"/>
      <c r="B38" s="9"/>
    </row>
    <row r="39" spans="1:7" ht="16.5">
      <c r="A39" s="12"/>
      <c r="B39" s="13"/>
    </row>
    <row r="40" spans="1:7" ht="16.5">
      <c r="A40" s="11"/>
      <c r="B40" s="20" t="s">
        <v>180</v>
      </c>
    </row>
    <row r="41" spans="1:7" ht="33">
      <c r="A41" s="11" t="s">
        <v>23</v>
      </c>
      <c r="B41" s="76" t="s">
        <v>256</v>
      </c>
    </row>
    <row r="42" spans="1:7" ht="33">
      <c r="A42" s="7" t="s">
        <v>24</v>
      </c>
      <c r="B42" s="76" t="s">
        <v>256</v>
      </c>
    </row>
    <row r="43" spans="1:7" ht="16.5">
      <c r="A43" s="12"/>
      <c r="B43" s="13"/>
    </row>
    <row r="44" spans="1:7" ht="16.5">
      <c r="A44" s="11"/>
      <c r="B44" s="20" t="s">
        <v>181</v>
      </c>
    </row>
    <row r="45" spans="1:7" ht="16.5">
      <c r="A45" s="11" t="s">
        <v>25</v>
      </c>
      <c r="B45" s="76" t="s">
        <v>257</v>
      </c>
    </row>
    <row r="46" spans="1:7" ht="16.5">
      <c r="A46" s="7" t="s">
        <v>26</v>
      </c>
      <c r="B46" s="76" t="s">
        <v>258</v>
      </c>
    </row>
    <row r="47" spans="1:7" ht="16.5">
      <c r="A47" s="12"/>
      <c r="B47" s="13"/>
    </row>
    <row r="48" spans="1:7" ht="16.5">
      <c r="A48" s="11"/>
      <c r="B48" s="20" t="s">
        <v>182</v>
      </c>
    </row>
    <row r="49" spans="1:2" ht="16.5">
      <c r="A49" s="11" t="s">
        <v>25</v>
      </c>
      <c r="B49" s="76" t="s">
        <v>259</v>
      </c>
    </row>
    <row r="50" spans="1:2" ht="16.5">
      <c r="A50" s="7" t="s">
        <v>26</v>
      </c>
      <c r="B50" s="76" t="s">
        <v>260</v>
      </c>
    </row>
    <row r="51" spans="1:2" ht="16.5">
      <c r="A51" s="12"/>
      <c r="B51" s="13"/>
    </row>
    <row r="52" spans="1:2" ht="44.25" customHeight="1">
      <c r="A52" s="11"/>
      <c r="B52" s="20" t="s">
        <v>183</v>
      </c>
    </row>
    <row r="53" spans="1:2" ht="16.5">
      <c r="A53" s="11" t="s">
        <v>25</v>
      </c>
      <c r="B53" s="76" t="s">
        <v>261</v>
      </c>
    </row>
    <row r="54" spans="1:2" ht="16.5">
      <c r="A54" s="11" t="s">
        <v>27</v>
      </c>
      <c r="B54" s="76" t="s">
        <v>262</v>
      </c>
    </row>
    <row r="55" spans="1:2" ht="16.5">
      <c r="A55" s="11" t="s">
        <v>26</v>
      </c>
      <c r="B55" s="76" t="s">
        <v>263</v>
      </c>
    </row>
    <row r="56" spans="1:2">
      <c r="A56" s="78" t="s">
        <v>265</v>
      </c>
      <c r="B56" s="77" t="s">
        <v>264</v>
      </c>
    </row>
  </sheetData>
  <mergeCells count="2">
    <mergeCell ref="A2:B2"/>
    <mergeCell ref="A1:B1"/>
  </mergeCells>
  <phoneticPr fontId="44" type="noConversion"/>
  <hyperlinks>
    <hyperlink ref="B56" r:id="rId1"/>
  </hyperlinks>
  <pageMargins left="0.70866141732283472" right="0.70866141732283472" top="0.74803149606299213" bottom="0.74803149606299213" header="0.31496062992125984" footer="0.31496062992125984"/>
  <pageSetup paperSize="9" scale="58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A2" sqref="A2:E11"/>
    </sheetView>
  </sheetViews>
  <sheetFormatPr defaultRowHeight="15"/>
  <cols>
    <col min="2" max="2" width="30.7109375" customWidth="1"/>
    <col min="3" max="3" width="24.28515625" customWidth="1"/>
    <col min="4" max="4" width="25" customWidth="1"/>
    <col min="5" max="5" width="25.28515625" customWidth="1"/>
  </cols>
  <sheetData>
    <row r="1" spans="1:5" ht="16.5" customHeight="1">
      <c r="A1" s="117">
        <v>2</v>
      </c>
      <c r="B1" s="117"/>
      <c r="C1" s="117"/>
      <c r="D1" s="117"/>
      <c r="E1" s="117"/>
    </row>
    <row r="2" spans="1:5" ht="16.5" customHeight="1">
      <c r="A2" s="118" t="s">
        <v>28</v>
      </c>
      <c r="B2" s="118"/>
      <c r="C2" s="118"/>
      <c r="D2" s="118"/>
      <c r="E2" s="118"/>
    </row>
    <row r="3" spans="1:5" ht="16.5" customHeight="1">
      <c r="A3" s="119"/>
      <c r="B3" s="119"/>
      <c r="C3" s="119"/>
      <c r="D3" s="119"/>
      <c r="E3" s="119"/>
    </row>
    <row r="4" spans="1:5" ht="16.5">
      <c r="A4" s="79"/>
      <c r="B4" s="80"/>
      <c r="C4" s="80"/>
      <c r="D4" s="80"/>
      <c r="E4" s="81"/>
    </row>
    <row r="5" spans="1:5" ht="12.75" customHeight="1">
      <c r="A5" s="79"/>
      <c r="B5" s="80"/>
      <c r="C5" s="120" t="s">
        <v>29</v>
      </c>
      <c r="D5" s="120"/>
      <c r="E5" s="120"/>
    </row>
    <row r="6" spans="1:5" ht="33">
      <c r="A6" s="79"/>
      <c r="B6" s="80" t="s">
        <v>30</v>
      </c>
      <c r="C6" s="121">
        <v>1</v>
      </c>
      <c r="D6" s="121"/>
      <c r="E6" s="121"/>
    </row>
    <row r="7" spans="1:5" ht="12.75" customHeight="1">
      <c r="A7" s="79"/>
      <c r="B7" s="80" t="s">
        <v>31</v>
      </c>
      <c r="C7" s="122" t="s">
        <v>269</v>
      </c>
      <c r="D7" s="122"/>
      <c r="E7" s="122"/>
    </row>
    <row r="8" spans="1:5" ht="16.5">
      <c r="A8" s="79"/>
      <c r="B8" s="80"/>
      <c r="C8" s="80"/>
      <c r="D8" s="80"/>
      <c r="E8" s="81"/>
    </row>
    <row r="9" spans="1:5" ht="33">
      <c r="A9" s="82" t="s">
        <v>32</v>
      </c>
      <c r="B9" s="83" t="s">
        <v>33</v>
      </c>
      <c r="C9" s="82" t="s">
        <v>32</v>
      </c>
      <c r="D9" s="83" t="s">
        <v>34</v>
      </c>
      <c r="E9" s="83" t="s">
        <v>35</v>
      </c>
    </row>
    <row r="10" spans="1:5" ht="16.5">
      <c r="A10" s="84" t="s">
        <v>36</v>
      </c>
      <c r="B10" s="84" t="s">
        <v>37</v>
      </c>
      <c r="C10" s="84" t="s">
        <v>38</v>
      </c>
      <c r="D10" s="84" t="s">
        <v>39</v>
      </c>
      <c r="E10" s="84" t="s">
        <v>40</v>
      </c>
    </row>
    <row r="11" spans="1:5" s="86" customFormat="1" ht="16.5">
      <c r="A11" s="82">
        <v>1</v>
      </c>
      <c r="B11" s="85" t="s">
        <v>266</v>
      </c>
      <c r="C11" s="82">
        <v>1</v>
      </c>
      <c r="D11" s="85" t="s">
        <v>267</v>
      </c>
      <c r="E11" s="85" t="s">
        <v>268</v>
      </c>
    </row>
    <row r="12" spans="1:5">
      <c r="A12" s="115"/>
      <c r="B12" s="116"/>
      <c r="C12" s="87"/>
      <c r="D12" s="88"/>
      <c r="E12" s="89"/>
    </row>
    <row r="13" spans="1:5">
      <c r="A13" s="115"/>
      <c r="B13" s="116"/>
      <c r="C13" s="90"/>
      <c r="D13" s="91"/>
      <c r="E13" s="92"/>
    </row>
    <row r="14" spans="1:5">
      <c r="A14" s="90"/>
      <c r="B14" s="91"/>
      <c r="C14" s="91"/>
      <c r="D14" s="91"/>
      <c r="E14" s="92"/>
    </row>
    <row r="15" spans="1:5">
      <c r="A15" s="93"/>
      <c r="B15" s="93"/>
      <c r="C15" s="93"/>
      <c r="D15" s="93"/>
      <c r="E15" s="93"/>
    </row>
  </sheetData>
  <sheetProtection selectLockedCells="1" selectUnlockedCells="1"/>
  <mergeCells count="8">
    <mergeCell ref="A12:A13"/>
    <mergeCell ref="B12:B13"/>
    <mergeCell ref="A1:E1"/>
    <mergeCell ref="A2:E2"/>
    <mergeCell ref="A3:E3"/>
    <mergeCell ref="C5:E5"/>
    <mergeCell ref="C6:E6"/>
    <mergeCell ref="C7:E7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28" workbookViewId="0">
      <selection activeCell="D10" sqref="D1:D65536"/>
    </sheetView>
  </sheetViews>
  <sheetFormatPr defaultRowHeight="15"/>
  <cols>
    <col min="1" max="1" width="15" style="25" customWidth="1"/>
    <col min="2" max="2" width="34.5703125" style="25" customWidth="1"/>
    <col min="3" max="3" width="14" style="25" customWidth="1"/>
    <col min="4" max="4" width="29.85546875" style="112" customWidth="1"/>
    <col min="5" max="16384" width="9.140625" style="25"/>
  </cols>
  <sheetData>
    <row r="1" spans="1:4" ht="16.5">
      <c r="A1" s="117">
        <v>7</v>
      </c>
      <c r="B1" s="117"/>
      <c r="C1" s="117"/>
      <c r="D1" s="117"/>
    </row>
    <row r="2" spans="1:4" ht="57.75" customHeight="1">
      <c r="A2" s="124" t="s">
        <v>178</v>
      </c>
      <c r="B2" s="124"/>
      <c r="C2" s="124"/>
      <c r="D2" s="124"/>
    </row>
    <row r="3" spans="1:4" ht="16.5">
      <c r="A3" s="125"/>
      <c r="B3" s="125"/>
      <c r="C3" s="125"/>
      <c r="D3" s="125"/>
    </row>
    <row r="4" spans="1:4" ht="16.5">
      <c r="A4" s="26"/>
      <c r="B4" s="27"/>
      <c r="C4" s="27"/>
      <c r="D4" s="28"/>
    </row>
    <row r="5" spans="1:4" ht="33">
      <c r="A5" s="31" t="s">
        <v>32</v>
      </c>
      <c r="B5" s="22" t="s">
        <v>41</v>
      </c>
      <c r="C5" s="22" t="s">
        <v>42</v>
      </c>
      <c r="D5" s="22" t="s">
        <v>43</v>
      </c>
    </row>
    <row r="6" spans="1:4" ht="16.5">
      <c r="A6" s="32" t="s">
        <v>36</v>
      </c>
      <c r="B6" s="32" t="s">
        <v>37</v>
      </c>
      <c r="C6" s="32" t="s">
        <v>38</v>
      </c>
      <c r="D6" s="32" t="s">
        <v>39</v>
      </c>
    </row>
    <row r="7" spans="1:4" ht="49.5">
      <c r="A7" s="33" t="s">
        <v>36</v>
      </c>
      <c r="B7" s="34" t="s">
        <v>44</v>
      </c>
      <c r="C7" s="31" t="s">
        <v>45</v>
      </c>
      <c r="D7" s="102">
        <v>251100</v>
      </c>
    </row>
    <row r="8" spans="1:4" ht="16.5" hidden="1">
      <c r="A8" s="33" t="s">
        <v>46</v>
      </c>
      <c r="B8" s="35"/>
      <c r="C8" s="35"/>
      <c r="D8" s="103"/>
    </row>
    <row r="9" spans="1:4" ht="49.5">
      <c r="A9" s="33" t="s">
        <v>47</v>
      </c>
      <c r="B9" s="36" t="s">
        <v>270</v>
      </c>
      <c r="C9" s="31" t="s">
        <v>45</v>
      </c>
      <c r="D9" s="104">
        <f>D7</f>
        <v>251100</v>
      </c>
    </row>
    <row r="10" spans="1:4" ht="66">
      <c r="A10" s="33" t="s">
        <v>37</v>
      </c>
      <c r="B10" s="34" t="s">
        <v>48</v>
      </c>
      <c r="C10" s="31" t="s">
        <v>45</v>
      </c>
      <c r="D10" s="102">
        <v>256816</v>
      </c>
    </row>
    <row r="11" spans="1:4" ht="66">
      <c r="A11" s="33" t="s">
        <v>49</v>
      </c>
      <c r="B11" s="40" t="s">
        <v>50</v>
      </c>
      <c r="C11" s="31" t="s">
        <v>45</v>
      </c>
      <c r="D11" s="104">
        <v>23.04</v>
      </c>
    </row>
    <row r="12" spans="1:4" ht="66">
      <c r="A12" s="33" t="s">
        <v>51</v>
      </c>
      <c r="B12" s="40" t="s">
        <v>52</v>
      </c>
      <c r="C12" s="31" t="s">
        <v>45</v>
      </c>
      <c r="D12" s="104">
        <v>73715.08</v>
      </c>
    </row>
    <row r="13" spans="1:4" ht="49.5">
      <c r="A13" s="33" t="s">
        <v>53</v>
      </c>
      <c r="B13" s="41" t="s">
        <v>54</v>
      </c>
      <c r="C13" s="31" t="s">
        <v>55</v>
      </c>
      <c r="D13" s="104">
        <v>4.6947999999999999</v>
      </c>
    </row>
    <row r="14" spans="1:4" ht="33">
      <c r="A14" s="33" t="s">
        <v>56</v>
      </c>
      <c r="B14" s="41" t="s">
        <v>57</v>
      </c>
      <c r="C14" s="31" t="s">
        <v>58</v>
      </c>
      <c r="D14" s="104">
        <f>D12/D13</f>
        <v>15701.431370878419</v>
      </c>
    </row>
    <row r="15" spans="1:4" ht="49.5">
      <c r="A15" s="33" t="s">
        <v>59</v>
      </c>
      <c r="B15" s="40" t="s">
        <v>60</v>
      </c>
      <c r="C15" s="31" t="s">
        <v>45</v>
      </c>
      <c r="D15" s="104">
        <v>1260.8</v>
      </c>
    </row>
    <row r="16" spans="1:4" ht="49.5">
      <c r="A16" s="33" t="s">
        <v>61</v>
      </c>
      <c r="B16" s="40" t="s">
        <v>62</v>
      </c>
      <c r="C16" s="31" t="s">
        <v>45</v>
      </c>
      <c r="D16" s="104">
        <v>71828.7</v>
      </c>
    </row>
    <row r="17" spans="1:4" ht="49.5">
      <c r="A17" s="33" t="s">
        <v>63</v>
      </c>
      <c r="B17" s="40" t="s">
        <v>64</v>
      </c>
      <c r="C17" s="31" t="s">
        <v>45</v>
      </c>
      <c r="D17" s="104">
        <v>21810.2</v>
      </c>
    </row>
    <row r="18" spans="1:4" ht="49.5">
      <c r="A18" s="33" t="s">
        <v>65</v>
      </c>
      <c r="B18" s="40" t="s">
        <v>66</v>
      </c>
      <c r="C18" s="31" t="s">
        <v>45</v>
      </c>
      <c r="D18" s="104">
        <v>22021.4</v>
      </c>
    </row>
    <row r="19" spans="1:4" ht="49.5">
      <c r="A19" s="33" t="s">
        <v>67</v>
      </c>
      <c r="B19" s="40" t="s">
        <v>68</v>
      </c>
      <c r="C19" s="31" t="s">
        <v>45</v>
      </c>
      <c r="D19" s="104">
        <v>6531.3</v>
      </c>
    </row>
    <row r="20" spans="1:4" ht="49.5">
      <c r="A20" s="33" t="s">
        <v>69</v>
      </c>
      <c r="B20" s="40" t="s">
        <v>70</v>
      </c>
      <c r="C20" s="31" t="s">
        <v>45</v>
      </c>
      <c r="D20" s="104">
        <v>11848.1</v>
      </c>
    </row>
    <row r="21" spans="1:4" ht="82.5">
      <c r="A21" s="33" t="s">
        <v>71</v>
      </c>
      <c r="B21" s="40" t="s">
        <v>72</v>
      </c>
      <c r="C21" s="31" t="s">
        <v>45</v>
      </c>
      <c r="D21" s="104">
        <v>3951.8</v>
      </c>
    </row>
    <row r="22" spans="1:4" ht="49.5">
      <c r="A22" s="33" t="s">
        <v>73</v>
      </c>
      <c r="B22" s="40" t="s">
        <v>74</v>
      </c>
      <c r="C22" s="31" t="s">
        <v>45</v>
      </c>
      <c r="D22" s="104">
        <f>D23+D24</f>
        <v>15931.2</v>
      </c>
    </row>
    <row r="23" spans="1:4" ht="16.5">
      <c r="A23" s="33" t="s">
        <v>75</v>
      </c>
      <c r="B23" s="41" t="s">
        <v>76</v>
      </c>
      <c r="C23" s="31" t="s">
        <v>45</v>
      </c>
      <c r="D23" s="104">
        <v>9839.7000000000007</v>
      </c>
    </row>
    <row r="24" spans="1:4" ht="33">
      <c r="A24" s="33" t="s">
        <v>77</v>
      </c>
      <c r="B24" s="41" t="s">
        <v>78</v>
      </c>
      <c r="C24" s="31" t="s">
        <v>45</v>
      </c>
      <c r="D24" s="104">
        <v>6091.5</v>
      </c>
    </row>
    <row r="25" spans="1:4" ht="33">
      <c r="A25" s="33" t="s">
        <v>79</v>
      </c>
      <c r="B25" s="40" t="s">
        <v>80</v>
      </c>
      <c r="C25" s="31" t="s">
        <v>45</v>
      </c>
      <c r="D25" s="104">
        <v>0</v>
      </c>
    </row>
    <row r="26" spans="1:4" ht="16.5">
      <c r="A26" s="33" t="s">
        <v>81</v>
      </c>
      <c r="B26" s="41" t="s">
        <v>76</v>
      </c>
      <c r="C26" s="31" t="s">
        <v>45</v>
      </c>
      <c r="D26" s="104">
        <v>0</v>
      </c>
    </row>
    <row r="27" spans="1:4" ht="33">
      <c r="A27" s="33" t="s">
        <v>82</v>
      </c>
      <c r="B27" s="41" t="s">
        <v>78</v>
      </c>
      <c r="C27" s="31" t="s">
        <v>45</v>
      </c>
      <c r="D27" s="104">
        <v>0</v>
      </c>
    </row>
    <row r="28" spans="1:4" ht="66">
      <c r="A28" s="33" t="s">
        <v>83</v>
      </c>
      <c r="B28" s="40" t="s">
        <v>84</v>
      </c>
      <c r="C28" s="31" t="s">
        <v>45</v>
      </c>
      <c r="D28" s="104">
        <v>0</v>
      </c>
    </row>
    <row r="29" spans="1:4" ht="132">
      <c r="A29" s="33" t="s">
        <v>85</v>
      </c>
      <c r="B29" s="41" t="s">
        <v>86</v>
      </c>
      <c r="C29" s="31" t="s">
        <v>87</v>
      </c>
      <c r="D29" s="16" t="s">
        <v>271</v>
      </c>
    </row>
    <row r="30" spans="1:4" ht="99">
      <c r="A30" s="33" t="s">
        <v>88</v>
      </c>
      <c r="B30" s="40" t="s">
        <v>89</v>
      </c>
      <c r="C30" s="31" t="s">
        <v>45</v>
      </c>
      <c r="D30" s="104">
        <v>0</v>
      </c>
    </row>
    <row r="31" spans="1:4" ht="132">
      <c r="A31" s="33" t="s">
        <v>90</v>
      </c>
      <c r="B31" s="41" t="s">
        <v>86</v>
      </c>
      <c r="C31" s="31" t="s">
        <v>87</v>
      </c>
      <c r="D31" s="16" t="s">
        <v>271</v>
      </c>
    </row>
    <row r="32" spans="1:4" ht="247.5">
      <c r="A32" s="33" t="s">
        <v>91</v>
      </c>
      <c r="B32" s="40" t="s">
        <v>92</v>
      </c>
      <c r="C32" s="31" t="s">
        <v>45</v>
      </c>
      <c r="D32" s="102">
        <f>D10-D11-D12-D15-D16-D17-D18-D19-D20-D21-D22</f>
        <v>27894.380000000023</v>
      </c>
    </row>
    <row r="33" spans="1:4" ht="16.5" hidden="1">
      <c r="A33" s="33" t="s">
        <v>93</v>
      </c>
      <c r="B33" s="35"/>
      <c r="C33" s="35"/>
      <c r="D33" s="103"/>
    </row>
    <row r="34" spans="1:4" ht="16.5">
      <c r="A34" s="33" t="s">
        <v>94</v>
      </c>
      <c r="B34" s="42" t="s">
        <v>95</v>
      </c>
      <c r="C34" s="31" t="s">
        <v>45</v>
      </c>
      <c r="D34" s="104">
        <f>D32</f>
        <v>27894.380000000023</v>
      </c>
    </row>
    <row r="35" spans="1:4" ht="16.5">
      <c r="A35" s="38"/>
      <c r="B35" s="43"/>
      <c r="C35" s="39"/>
      <c r="D35" s="105"/>
    </row>
    <row r="36" spans="1:4" ht="49.5">
      <c r="A36" s="33" t="s">
        <v>38</v>
      </c>
      <c r="B36" s="34" t="s">
        <v>96</v>
      </c>
      <c r="C36" s="31" t="s">
        <v>45</v>
      </c>
      <c r="D36" s="104">
        <v>0</v>
      </c>
    </row>
    <row r="37" spans="1:4" ht="99">
      <c r="A37" s="33" t="s">
        <v>97</v>
      </c>
      <c r="B37" s="40" t="s">
        <v>98</v>
      </c>
      <c r="C37" s="31" t="s">
        <v>45</v>
      </c>
      <c r="D37" s="104">
        <v>0</v>
      </c>
    </row>
    <row r="38" spans="1:4" ht="82.5">
      <c r="A38" s="33" t="s">
        <v>39</v>
      </c>
      <c r="B38" s="34" t="s">
        <v>99</v>
      </c>
      <c r="C38" s="31" t="s">
        <v>45</v>
      </c>
      <c r="D38" s="104">
        <f>D39</f>
        <v>131507</v>
      </c>
    </row>
    <row r="39" spans="1:4" ht="33">
      <c r="A39" s="33" t="s">
        <v>100</v>
      </c>
      <c r="B39" s="40" t="s">
        <v>101</v>
      </c>
      <c r="C39" s="31" t="s">
        <v>45</v>
      </c>
      <c r="D39" s="104">
        <v>131507</v>
      </c>
    </row>
    <row r="40" spans="1:4" ht="33">
      <c r="A40" s="33" t="s">
        <v>102</v>
      </c>
      <c r="B40" s="40" t="s">
        <v>103</v>
      </c>
      <c r="C40" s="31" t="s">
        <v>45</v>
      </c>
      <c r="D40" s="104">
        <v>0</v>
      </c>
    </row>
    <row r="41" spans="1:4" ht="66">
      <c r="A41" s="33" t="s">
        <v>40</v>
      </c>
      <c r="B41" s="34" t="s">
        <v>104</v>
      </c>
      <c r="C41" s="31" t="s">
        <v>45</v>
      </c>
      <c r="D41" s="104">
        <f>D9-D10</f>
        <v>-5716</v>
      </c>
    </row>
    <row r="42" spans="1:4" ht="173.25" customHeight="1">
      <c r="A42" s="33" t="s">
        <v>105</v>
      </c>
      <c r="B42" s="34" t="s">
        <v>246</v>
      </c>
      <c r="C42" s="31" t="s">
        <v>87</v>
      </c>
      <c r="D42" s="106" t="s">
        <v>272</v>
      </c>
    </row>
    <row r="43" spans="1:4" ht="16.5">
      <c r="A43" s="33" t="s">
        <v>106</v>
      </c>
      <c r="B43" s="34" t="s">
        <v>107</v>
      </c>
      <c r="C43" s="31" t="s">
        <v>108</v>
      </c>
      <c r="D43" s="104">
        <v>25738.42</v>
      </c>
    </row>
    <row r="44" spans="1:4" ht="16.5">
      <c r="A44" s="33" t="s">
        <v>109</v>
      </c>
      <c r="B44" s="34" t="s">
        <v>110</v>
      </c>
      <c r="C44" s="31" t="s">
        <v>108</v>
      </c>
      <c r="D44" s="107">
        <v>5.05</v>
      </c>
    </row>
    <row r="45" spans="1:4" ht="33">
      <c r="A45" s="33" t="s">
        <v>111</v>
      </c>
      <c r="B45" s="34" t="s">
        <v>112</v>
      </c>
      <c r="C45" s="31" t="s">
        <v>108</v>
      </c>
      <c r="D45" s="107">
        <v>74.040000000000006</v>
      </c>
    </row>
    <row r="46" spans="1:4" ht="49.5">
      <c r="A46" s="33" t="s">
        <v>113</v>
      </c>
      <c r="B46" s="34" t="s">
        <v>114</v>
      </c>
      <c r="C46" s="31" t="s">
        <v>108</v>
      </c>
      <c r="D46" s="108">
        <v>20042.66</v>
      </c>
    </row>
    <row r="47" spans="1:4" ht="16.5">
      <c r="A47" s="33" t="s">
        <v>115</v>
      </c>
      <c r="B47" s="40" t="s">
        <v>116</v>
      </c>
      <c r="C47" s="31" t="s">
        <v>108</v>
      </c>
      <c r="D47" s="107">
        <v>11964.9</v>
      </c>
    </row>
    <row r="48" spans="1:4" ht="33">
      <c r="A48" s="33" t="s">
        <v>117</v>
      </c>
      <c r="B48" s="40" t="s">
        <v>118</v>
      </c>
      <c r="C48" s="31" t="s">
        <v>108</v>
      </c>
      <c r="D48" s="107">
        <f>D46-D47</f>
        <v>8077.76</v>
      </c>
    </row>
    <row r="49" spans="1:4" ht="16.5">
      <c r="A49" s="33" t="s">
        <v>119</v>
      </c>
      <c r="B49" s="34" t="s">
        <v>120</v>
      </c>
      <c r="C49" s="31" t="s">
        <v>121</v>
      </c>
      <c r="D49" s="104">
        <v>21.8</v>
      </c>
    </row>
    <row r="50" spans="1:4" ht="49.5">
      <c r="A50" s="33" t="s">
        <v>122</v>
      </c>
      <c r="B50" s="34" t="s">
        <v>123</v>
      </c>
      <c r="C50" s="31" t="s">
        <v>124</v>
      </c>
      <c r="D50" s="104">
        <v>154</v>
      </c>
    </row>
    <row r="51" spans="1:4" ht="49.5">
      <c r="A51" s="33" t="s">
        <v>125</v>
      </c>
      <c r="B51" s="34" t="s">
        <v>126</v>
      </c>
      <c r="C51" s="45" t="s">
        <v>58</v>
      </c>
      <c r="D51" s="109">
        <f>D14/25616.355</f>
        <v>0.61294557211119305</v>
      </c>
    </row>
    <row r="52" spans="1:4" ht="66">
      <c r="A52" s="33" t="s">
        <v>127</v>
      </c>
      <c r="B52" s="34" t="s">
        <v>128</v>
      </c>
      <c r="C52" s="31" t="s">
        <v>121</v>
      </c>
      <c r="D52" s="104">
        <v>0.6</v>
      </c>
    </row>
    <row r="53" spans="1:4" ht="16.5">
      <c r="A53" s="33" t="s">
        <v>129</v>
      </c>
      <c r="B53" s="40" t="s">
        <v>130</v>
      </c>
      <c r="C53" s="31" t="s">
        <v>121</v>
      </c>
      <c r="D53" s="104">
        <v>0.6</v>
      </c>
    </row>
    <row r="54" spans="1:4" ht="82.5">
      <c r="A54" s="33" t="s">
        <v>131</v>
      </c>
      <c r="B54" s="34" t="s">
        <v>132</v>
      </c>
      <c r="C54" s="31" t="s">
        <v>121</v>
      </c>
      <c r="D54" s="104">
        <v>100</v>
      </c>
    </row>
    <row r="55" spans="1:4" ht="16.5">
      <c r="A55" s="33" t="s">
        <v>133</v>
      </c>
      <c r="B55" s="34" t="s">
        <v>134</v>
      </c>
      <c r="C55" s="31" t="s">
        <v>87</v>
      </c>
      <c r="D55" s="110" t="s">
        <v>249</v>
      </c>
    </row>
    <row r="56" spans="1:4" ht="16.5">
      <c r="A56" s="26"/>
      <c r="B56" s="26"/>
      <c r="C56" s="26"/>
      <c r="D56" s="27"/>
    </row>
    <row r="57" spans="1:4" ht="16.5">
      <c r="A57" s="29"/>
      <c r="B57" s="30"/>
      <c r="C57" s="30"/>
      <c r="D57" s="111"/>
    </row>
    <row r="58" spans="1:4" ht="30" customHeight="1">
      <c r="A58" s="23" t="s">
        <v>135</v>
      </c>
      <c r="B58" s="123" t="s">
        <v>136</v>
      </c>
      <c r="C58" s="123"/>
      <c r="D58" s="123"/>
    </row>
    <row r="59" spans="1:4" ht="16.5">
      <c r="A59" s="23"/>
      <c r="B59" s="123" t="s">
        <v>137</v>
      </c>
      <c r="C59" s="123"/>
      <c r="D59" s="123"/>
    </row>
    <row r="60" spans="1:4" ht="43.5" customHeight="1">
      <c r="A60" s="24" t="s">
        <v>138</v>
      </c>
      <c r="B60" s="126" t="s">
        <v>140</v>
      </c>
      <c r="C60" s="126"/>
      <c r="D60" s="126"/>
    </row>
    <row r="61" spans="1:4" ht="82.5" customHeight="1">
      <c r="A61" s="29"/>
      <c r="B61" s="123" t="s">
        <v>139</v>
      </c>
      <c r="C61" s="123"/>
      <c r="D61" s="123"/>
    </row>
  </sheetData>
  <mergeCells count="7">
    <mergeCell ref="B61:D61"/>
    <mergeCell ref="B59:D59"/>
    <mergeCell ref="A1:D1"/>
    <mergeCell ref="B58:D58"/>
    <mergeCell ref="A2:D2"/>
    <mergeCell ref="A3:D3"/>
    <mergeCell ref="B60:D60"/>
  </mergeCells>
  <phoneticPr fontId="44" type="noConversion"/>
  <pageMargins left="0.70866141732283472" right="0.70866141732283472" top="0.25" bottom="0.28999999999999998" header="0.31496062992125984" footer="0.31496062992125984"/>
  <pageSetup paperSize="9" scale="5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topLeftCell="A4" workbookViewId="0">
      <selection activeCell="C9" sqref="C9"/>
    </sheetView>
  </sheetViews>
  <sheetFormatPr defaultRowHeight="15"/>
  <cols>
    <col min="1" max="1" width="10.28515625" style="25" customWidth="1"/>
    <col min="2" max="2" width="38" style="25" customWidth="1"/>
    <col min="3" max="3" width="30.42578125" style="25" customWidth="1"/>
    <col min="4" max="16384" width="9.140625" style="25"/>
  </cols>
  <sheetData>
    <row r="1" spans="1:3" ht="16.5">
      <c r="A1" s="129">
        <v>8</v>
      </c>
      <c r="B1" s="129"/>
      <c r="C1" s="129"/>
    </row>
    <row r="2" spans="1:3" ht="70.5" customHeight="1">
      <c r="A2" s="127" t="s">
        <v>141</v>
      </c>
      <c r="B2" s="127"/>
      <c r="C2" s="127"/>
    </row>
    <row r="3" spans="1:3" ht="16.5">
      <c r="A3" s="128"/>
      <c r="B3" s="128"/>
      <c r="C3" s="128"/>
    </row>
    <row r="4" spans="1:3" ht="16.5">
      <c r="A4" s="26"/>
      <c r="B4" s="27"/>
      <c r="C4" s="28"/>
    </row>
    <row r="5" spans="1:3" ht="33">
      <c r="A5" s="31" t="s">
        <v>32</v>
      </c>
      <c r="B5" s="22" t="s">
        <v>41</v>
      </c>
      <c r="C5" s="22" t="s">
        <v>43</v>
      </c>
    </row>
    <row r="6" spans="1:3" ht="16.5">
      <c r="A6" s="32" t="s">
        <v>36</v>
      </c>
      <c r="B6" s="32" t="s">
        <v>37</v>
      </c>
      <c r="C6" s="32" t="s">
        <v>38</v>
      </c>
    </row>
    <row r="7" spans="1:3" ht="49.5">
      <c r="A7" s="33">
        <v>1</v>
      </c>
      <c r="B7" s="34" t="s">
        <v>142</v>
      </c>
      <c r="C7" s="37">
        <f>202/423.97</f>
        <v>0.47644880534000045</v>
      </c>
    </row>
    <row r="8" spans="1:3" ht="82.5">
      <c r="A8" s="33" t="s">
        <v>37</v>
      </c>
      <c r="B8" s="34" t="s">
        <v>143</v>
      </c>
      <c r="C8" s="50">
        <v>202</v>
      </c>
    </row>
    <row r="9" spans="1:3" ht="49.5">
      <c r="A9" s="33" t="s">
        <v>38</v>
      </c>
      <c r="B9" s="34" t="s">
        <v>144</v>
      </c>
      <c r="C9" s="37">
        <f>((C8*3.5*50)/240774)*100</f>
        <v>14.681817804247968</v>
      </c>
    </row>
    <row r="10" spans="1:3" ht="49.5">
      <c r="A10" s="33" t="s">
        <v>39</v>
      </c>
      <c r="B10" s="34" t="s">
        <v>145</v>
      </c>
      <c r="C10" s="51" t="s">
        <v>249</v>
      </c>
    </row>
    <row r="11" spans="1:3" ht="16.5">
      <c r="A11" s="33" t="s">
        <v>100</v>
      </c>
      <c r="B11" s="40" t="s">
        <v>146</v>
      </c>
      <c r="C11" s="51">
        <v>5399</v>
      </c>
    </row>
    <row r="12" spans="1:3" ht="16.5">
      <c r="A12" s="33" t="s">
        <v>102</v>
      </c>
      <c r="B12" s="40" t="s">
        <v>147</v>
      </c>
      <c r="C12" s="51">
        <v>5399</v>
      </c>
    </row>
    <row r="13" spans="1:3" ht="33">
      <c r="A13" s="33" t="s">
        <v>148</v>
      </c>
      <c r="B13" s="40" t="s">
        <v>149</v>
      </c>
      <c r="C13" s="51">
        <v>10501</v>
      </c>
    </row>
    <row r="14" spans="1:3" ht="16.5">
      <c r="A14" s="33" t="s">
        <v>150</v>
      </c>
      <c r="B14" s="41" t="s">
        <v>151</v>
      </c>
      <c r="C14" s="51">
        <v>8926</v>
      </c>
    </row>
    <row r="15" spans="1:3" ht="16.5">
      <c r="A15" s="33" t="s">
        <v>152</v>
      </c>
      <c r="B15" s="41" t="s">
        <v>153</v>
      </c>
      <c r="C15" s="51">
        <v>1575</v>
      </c>
    </row>
    <row r="16" spans="1:3" ht="16.5">
      <c r="A16" s="33" t="s">
        <v>154</v>
      </c>
      <c r="B16" s="40" t="s">
        <v>155</v>
      </c>
      <c r="C16" s="51">
        <v>3230</v>
      </c>
    </row>
    <row r="17" spans="1:3" ht="33">
      <c r="A17" s="33" t="s">
        <v>156</v>
      </c>
      <c r="B17" s="40" t="s">
        <v>157</v>
      </c>
      <c r="C17" s="51">
        <v>3230</v>
      </c>
    </row>
    <row r="18" spans="1:3" ht="99">
      <c r="A18" s="33" t="s">
        <v>40</v>
      </c>
      <c r="B18" s="34" t="s">
        <v>158</v>
      </c>
      <c r="C18" s="51" t="s">
        <v>249</v>
      </c>
    </row>
    <row r="19" spans="1:3" ht="16.5">
      <c r="A19" s="33" t="s">
        <v>159</v>
      </c>
      <c r="B19" s="40" t="s">
        <v>146</v>
      </c>
      <c r="C19" s="51">
        <v>22</v>
      </c>
    </row>
    <row r="20" spans="1:3" ht="16.5">
      <c r="A20" s="33" t="s">
        <v>160</v>
      </c>
      <c r="B20" s="40" t="s">
        <v>147</v>
      </c>
      <c r="C20" s="51">
        <v>0</v>
      </c>
    </row>
    <row r="21" spans="1:3" ht="33">
      <c r="A21" s="33" t="s">
        <v>161</v>
      </c>
      <c r="B21" s="40" t="s">
        <v>149</v>
      </c>
      <c r="C21" s="51">
        <v>0</v>
      </c>
    </row>
    <row r="22" spans="1:3" ht="16.5">
      <c r="A22" s="33" t="s">
        <v>162</v>
      </c>
      <c r="B22" s="41" t="s">
        <v>151</v>
      </c>
      <c r="C22" s="51">
        <v>0</v>
      </c>
    </row>
    <row r="23" spans="1:3" ht="16.5">
      <c r="A23" s="33" t="s">
        <v>163</v>
      </c>
      <c r="B23" s="41" t="s">
        <v>153</v>
      </c>
      <c r="C23" s="51">
        <v>0</v>
      </c>
    </row>
    <row r="24" spans="1:3" ht="16.5">
      <c r="A24" s="33" t="s">
        <v>164</v>
      </c>
      <c r="B24" s="40" t="s">
        <v>155</v>
      </c>
      <c r="C24" s="51">
        <v>62</v>
      </c>
    </row>
    <row r="25" spans="1:3" ht="33">
      <c r="A25" s="33" t="s">
        <v>165</v>
      </c>
      <c r="B25" s="40" t="s">
        <v>157</v>
      </c>
      <c r="C25" s="51">
        <v>32</v>
      </c>
    </row>
    <row r="26" spans="1:3" ht="82.5">
      <c r="A26" s="33" t="s">
        <v>105</v>
      </c>
      <c r="B26" s="34" t="s">
        <v>166</v>
      </c>
      <c r="C26" s="37">
        <v>0</v>
      </c>
    </row>
    <row r="27" spans="1:3" ht="66">
      <c r="A27" s="33" t="s">
        <v>106</v>
      </c>
      <c r="B27" s="34" t="s">
        <v>167</v>
      </c>
      <c r="C27" s="37">
        <v>10</v>
      </c>
    </row>
    <row r="28" spans="1:3" ht="16.5">
      <c r="A28" s="33" t="s">
        <v>109</v>
      </c>
      <c r="B28" s="34" t="s">
        <v>134</v>
      </c>
      <c r="C28" s="46" t="s">
        <v>249</v>
      </c>
    </row>
    <row r="29" spans="1:3" ht="16.5">
      <c r="A29" s="26"/>
      <c r="B29" s="26"/>
      <c r="C29" s="26"/>
    </row>
    <row r="30" spans="1:3" ht="66">
      <c r="A30" s="23" t="s">
        <v>135</v>
      </c>
      <c r="B30" s="73" t="s">
        <v>136</v>
      </c>
      <c r="C30" s="47"/>
    </row>
    <row r="31" spans="1:3" ht="16.5">
      <c r="A31" s="48" t="s">
        <v>138</v>
      </c>
      <c r="B31" s="49" t="s">
        <v>168</v>
      </c>
      <c r="C31" s="49"/>
    </row>
  </sheetData>
  <mergeCells count="3">
    <mergeCell ref="A2:C2"/>
    <mergeCell ref="A3:C3"/>
    <mergeCell ref="A1:C1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workbookViewId="0">
      <selection activeCell="A2" sqref="A2:D47"/>
    </sheetView>
  </sheetViews>
  <sheetFormatPr defaultRowHeight="15"/>
  <cols>
    <col min="1" max="1" width="9.85546875" customWidth="1"/>
    <col min="2" max="2" width="28.42578125" customWidth="1"/>
    <col min="3" max="3" width="12.5703125" customWidth="1"/>
    <col min="4" max="4" width="35" style="101" customWidth="1"/>
  </cols>
  <sheetData>
    <row r="1" spans="1:4" ht="15.75">
      <c r="A1" s="130">
        <v>9</v>
      </c>
      <c r="B1" s="130"/>
      <c r="C1" s="130"/>
      <c r="D1" s="130"/>
    </row>
    <row r="2" spans="1:4" ht="15.75">
      <c r="A2" s="131" t="s">
        <v>184</v>
      </c>
      <c r="B2" s="131"/>
      <c r="C2" s="131"/>
      <c r="D2" s="131"/>
    </row>
    <row r="3" spans="1:4" ht="15.75">
      <c r="A3" s="132"/>
      <c r="B3" s="132"/>
      <c r="C3" s="132"/>
      <c r="D3" s="132"/>
    </row>
    <row r="4" spans="1:4" ht="15.75">
      <c r="A4" s="57"/>
      <c r="B4" s="58"/>
      <c r="C4" s="58"/>
      <c r="D4" s="59"/>
    </row>
    <row r="5" spans="1:4" ht="31.5">
      <c r="A5" s="60" t="s">
        <v>32</v>
      </c>
      <c r="B5" s="61" t="s">
        <v>185</v>
      </c>
      <c r="C5" s="61" t="s">
        <v>42</v>
      </c>
      <c r="D5" s="61" t="s">
        <v>43</v>
      </c>
    </row>
    <row r="6" spans="1:4" ht="15.75">
      <c r="A6" s="62" t="s">
        <v>36</v>
      </c>
      <c r="B6" s="62" t="s">
        <v>37</v>
      </c>
      <c r="C6" s="62" t="s">
        <v>38</v>
      </c>
      <c r="D6" s="62" t="s">
        <v>39</v>
      </c>
    </row>
    <row r="7" spans="1:4" ht="54.75" customHeight="1">
      <c r="A7" s="63">
        <v>1</v>
      </c>
      <c r="B7" s="64" t="s">
        <v>186</v>
      </c>
      <c r="C7" s="65" t="s">
        <v>87</v>
      </c>
      <c r="D7" s="94" t="s">
        <v>249</v>
      </c>
    </row>
    <row r="8" spans="1:4" ht="44.25" customHeight="1">
      <c r="A8" s="63">
        <v>2</v>
      </c>
      <c r="B8" s="64" t="s">
        <v>187</v>
      </c>
      <c r="C8" s="65" t="s">
        <v>87</v>
      </c>
      <c r="D8" s="66" t="s">
        <v>249</v>
      </c>
    </row>
    <row r="9" spans="1:4" ht="36.75" customHeight="1">
      <c r="A9" s="63" t="s">
        <v>38</v>
      </c>
      <c r="B9" s="64" t="s">
        <v>188</v>
      </c>
      <c r="C9" s="65" t="s">
        <v>87</v>
      </c>
      <c r="D9" s="95" t="s">
        <v>249</v>
      </c>
    </row>
    <row r="10" spans="1:4" ht="64.5" customHeight="1">
      <c r="A10" s="63" t="s">
        <v>39</v>
      </c>
      <c r="B10" s="64" t="s">
        <v>189</v>
      </c>
      <c r="C10" s="65" t="s">
        <v>87</v>
      </c>
      <c r="D10" s="94" t="s">
        <v>249</v>
      </c>
    </row>
    <row r="11" spans="1:4" ht="81" customHeight="1">
      <c r="A11" s="63" t="s">
        <v>40</v>
      </c>
      <c r="B11" s="64" t="s">
        <v>190</v>
      </c>
      <c r="C11" s="65" t="s">
        <v>87</v>
      </c>
      <c r="D11" s="94" t="s">
        <v>249</v>
      </c>
    </row>
    <row r="12" spans="1:4" ht="54" customHeight="1">
      <c r="A12" s="63" t="s">
        <v>105</v>
      </c>
      <c r="B12" s="64" t="s">
        <v>191</v>
      </c>
      <c r="C12" s="65" t="s">
        <v>87</v>
      </c>
      <c r="D12" s="66" t="s">
        <v>249</v>
      </c>
    </row>
    <row r="13" spans="1:4" ht="48.75" customHeight="1">
      <c r="A13" s="63" t="s">
        <v>106</v>
      </c>
      <c r="B13" s="64" t="s">
        <v>192</v>
      </c>
      <c r="C13" s="65" t="s">
        <v>87</v>
      </c>
      <c r="D13" s="66" t="s">
        <v>249</v>
      </c>
    </row>
    <row r="14" spans="1:4" ht="125.25" customHeight="1">
      <c r="A14" s="63" t="s">
        <v>109</v>
      </c>
      <c r="B14" s="64" t="s">
        <v>193</v>
      </c>
      <c r="C14" s="65" t="s">
        <v>45</v>
      </c>
      <c r="D14" s="96" t="s">
        <v>249</v>
      </c>
    </row>
    <row r="15" spans="1:4" ht="51.75" customHeight="1">
      <c r="A15" s="63" t="s">
        <v>111</v>
      </c>
      <c r="B15" s="64" t="s">
        <v>194</v>
      </c>
      <c r="C15" s="65"/>
      <c r="D15" s="65" t="s">
        <v>249</v>
      </c>
    </row>
    <row r="16" spans="1:4" ht="22.5" customHeight="1">
      <c r="A16" s="63" t="s">
        <v>195</v>
      </c>
      <c r="B16" s="67" t="s">
        <v>196</v>
      </c>
      <c r="C16" s="65" t="s">
        <v>197</v>
      </c>
      <c r="D16" s="65" t="s">
        <v>249</v>
      </c>
    </row>
    <row r="17" spans="1:4" ht="15.75">
      <c r="A17" s="63" t="s">
        <v>198</v>
      </c>
      <c r="B17" s="68" t="s">
        <v>199</v>
      </c>
      <c r="C17" s="65" t="s">
        <v>197</v>
      </c>
      <c r="D17" s="97" t="s">
        <v>249</v>
      </c>
    </row>
    <row r="18" spans="1:4" ht="15.75">
      <c r="A18" s="63" t="s">
        <v>200</v>
      </c>
      <c r="B18" s="68" t="s">
        <v>201</v>
      </c>
      <c r="C18" s="65" t="s">
        <v>197</v>
      </c>
      <c r="D18" s="97" t="s">
        <v>249</v>
      </c>
    </row>
    <row r="19" spans="1:4" ht="30" customHeight="1">
      <c r="A19" s="63" t="s">
        <v>202</v>
      </c>
      <c r="B19" s="67" t="s">
        <v>203</v>
      </c>
      <c r="C19" s="65" t="s">
        <v>204</v>
      </c>
      <c r="D19" s="65" t="s">
        <v>249</v>
      </c>
    </row>
    <row r="20" spans="1:4" ht="18" customHeight="1">
      <c r="A20" s="63" t="s">
        <v>205</v>
      </c>
      <c r="B20" s="68" t="s">
        <v>199</v>
      </c>
      <c r="C20" s="65" t="s">
        <v>204</v>
      </c>
      <c r="D20" s="97" t="s">
        <v>249</v>
      </c>
    </row>
    <row r="21" spans="1:4" ht="47.25">
      <c r="A21" s="63" t="s">
        <v>206</v>
      </c>
      <c r="B21" s="68" t="s">
        <v>201</v>
      </c>
      <c r="C21" s="65" t="s">
        <v>204</v>
      </c>
      <c r="D21" s="97" t="s">
        <v>249</v>
      </c>
    </row>
    <row r="22" spans="1:4" ht="45.75" customHeight="1">
      <c r="A22" s="63" t="s">
        <v>207</v>
      </c>
      <c r="B22" s="67" t="s">
        <v>208</v>
      </c>
      <c r="C22" s="65" t="s">
        <v>209</v>
      </c>
      <c r="D22" s="65" t="s">
        <v>249</v>
      </c>
    </row>
    <row r="23" spans="1:4" ht="15.75">
      <c r="A23" s="63" t="s">
        <v>210</v>
      </c>
      <c r="B23" s="68" t="s">
        <v>199</v>
      </c>
      <c r="C23" s="65" t="s">
        <v>209</v>
      </c>
      <c r="D23" s="97" t="s">
        <v>249</v>
      </c>
    </row>
    <row r="24" spans="1:4" ht="15.75">
      <c r="A24" s="63" t="s">
        <v>211</v>
      </c>
      <c r="B24" s="68" t="s">
        <v>201</v>
      </c>
      <c r="C24" s="65" t="s">
        <v>209</v>
      </c>
      <c r="D24" s="97" t="s">
        <v>249</v>
      </c>
    </row>
    <row r="25" spans="1:4" ht="37.5" customHeight="1">
      <c r="A25" s="63" t="s">
        <v>212</v>
      </c>
      <c r="B25" s="67" t="s">
        <v>213</v>
      </c>
      <c r="C25" s="65" t="s">
        <v>121</v>
      </c>
      <c r="D25" s="65" t="s">
        <v>249</v>
      </c>
    </row>
    <row r="26" spans="1:4" ht="15.75">
      <c r="A26" s="63" t="s">
        <v>214</v>
      </c>
      <c r="B26" s="68" t="s">
        <v>199</v>
      </c>
      <c r="C26" s="65" t="s">
        <v>121</v>
      </c>
      <c r="D26" s="97" t="s">
        <v>249</v>
      </c>
    </row>
    <row r="27" spans="1:4" ht="15.75">
      <c r="A27" s="63" t="s">
        <v>215</v>
      </c>
      <c r="B27" s="68" t="s">
        <v>201</v>
      </c>
      <c r="C27" s="65" t="s">
        <v>121</v>
      </c>
      <c r="D27" s="97" t="s">
        <v>249</v>
      </c>
    </row>
    <row r="28" spans="1:4" ht="56.25" customHeight="1">
      <c r="A28" s="63" t="s">
        <v>216</v>
      </c>
      <c r="B28" s="67" t="s">
        <v>217</v>
      </c>
      <c r="C28" s="65" t="s">
        <v>121</v>
      </c>
      <c r="D28" s="65" t="s">
        <v>249</v>
      </c>
    </row>
    <row r="29" spans="1:4" ht="15.75">
      <c r="A29" s="63" t="s">
        <v>218</v>
      </c>
      <c r="B29" s="68" t="s">
        <v>199</v>
      </c>
      <c r="C29" s="65" t="s">
        <v>121</v>
      </c>
      <c r="D29" s="97" t="s">
        <v>249</v>
      </c>
    </row>
    <row r="30" spans="1:4" ht="15.75">
      <c r="A30" s="63" t="s">
        <v>219</v>
      </c>
      <c r="B30" s="68" t="s">
        <v>201</v>
      </c>
      <c r="C30" s="65" t="s">
        <v>121</v>
      </c>
      <c r="D30" s="97" t="s">
        <v>249</v>
      </c>
    </row>
    <row r="31" spans="1:4" ht="55.5" customHeight="1">
      <c r="A31" s="63" t="s">
        <v>220</v>
      </c>
      <c r="B31" s="67" t="s">
        <v>221</v>
      </c>
      <c r="C31" s="65" t="s">
        <v>222</v>
      </c>
      <c r="D31" s="65" t="s">
        <v>249</v>
      </c>
    </row>
    <row r="32" spans="1:4" ht="15.75">
      <c r="A32" s="63" t="s">
        <v>223</v>
      </c>
      <c r="B32" s="68" t="s">
        <v>199</v>
      </c>
      <c r="C32" s="65" t="s">
        <v>222</v>
      </c>
      <c r="D32" s="98" t="s">
        <v>249</v>
      </c>
    </row>
    <row r="33" spans="1:4" ht="15.75">
      <c r="A33" s="63" t="s">
        <v>224</v>
      </c>
      <c r="B33" s="68" t="s">
        <v>201</v>
      </c>
      <c r="C33" s="65" t="s">
        <v>222</v>
      </c>
      <c r="D33" s="98" t="s">
        <v>249</v>
      </c>
    </row>
    <row r="34" spans="1:4" ht="52.5" customHeight="1">
      <c r="A34" s="63" t="s">
        <v>225</v>
      </c>
      <c r="B34" s="67" t="s">
        <v>245</v>
      </c>
      <c r="C34" s="65" t="s">
        <v>226</v>
      </c>
      <c r="D34" s="65" t="s">
        <v>249</v>
      </c>
    </row>
    <row r="35" spans="1:4" ht="15.75">
      <c r="A35" s="63" t="s">
        <v>227</v>
      </c>
      <c r="B35" s="68" t="s">
        <v>199</v>
      </c>
      <c r="C35" s="65" t="s">
        <v>226</v>
      </c>
      <c r="D35" s="97" t="s">
        <v>249</v>
      </c>
    </row>
    <row r="36" spans="1:4" ht="15.75">
      <c r="A36" s="63" t="s">
        <v>228</v>
      </c>
      <c r="B36" s="68" t="s">
        <v>201</v>
      </c>
      <c r="C36" s="65" t="s">
        <v>226</v>
      </c>
      <c r="D36" s="97" t="s">
        <v>249</v>
      </c>
    </row>
    <row r="37" spans="1:4" ht="43.5" customHeight="1">
      <c r="A37" s="63" t="s">
        <v>229</v>
      </c>
      <c r="B37" s="67" t="s">
        <v>230</v>
      </c>
      <c r="C37" s="65" t="s">
        <v>231</v>
      </c>
      <c r="D37" s="65" t="s">
        <v>249</v>
      </c>
    </row>
    <row r="38" spans="1:4" ht="15.75">
      <c r="A38" s="63" t="s">
        <v>232</v>
      </c>
      <c r="B38" s="68" t="s">
        <v>199</v>
      </c>
      <c r="C38" s="65" t="s">
        <v>231</v>
      </c>
      <c r="D38" s="97" t="s">
        <v>249</v>
      </c>
    </row>
    <row r="39" spans="1:4" ht="15.75">
      <c r="A39" s="63" t="s">
        <v>233</v>
      </c>
      <c r="B39" s="68" t="s">
        <v>201</v>
      </c>
      <c r="C39" s="65" t="s">
        <v>231</v>
      </c>
      <c r="D39" s="97" t="s">
        <v>249</v>
      </c>
    </row>
    <row r="40" spans="1:4" ht="54.75" customHeight="1">
      <c r="A40" s="63" t="s">
        <v>113</v>
      </c>
      <c r="B40" s="64" t="s">
        <v>234</v>
      </c>
      <c r="C40" s="65" t="s">
        <v>45</v>
      </c>
      <c r="D40" s="65" t="s">
        <v>249</v>
      </c>
    </row>
    <row r="41" spans="1:4" ht="63" customHeight="1">
      <c r="A41" s="63" t="s">
        <v>235</v>
      </c>
      <c r="B41" s="67" t="s">
        <v>236</v>
      </c>
      <c r="C41" s="65" t="s">
        <v>45</v>
      </c>
      <c r="D41" s="96" t="s">
        <v>249</v>
      </c>
    </row>
    <row r="42" spans="1:4" ht="15.75">
      <c r="A42" s="69" t="s">
        <v>237</v>
      </c>
      <c r="B42" s="68" t="s">
        <v>238</v>
      </c>
      <c r="C42" s="65" t="s">
        <v>45</v>
      </c>
      <c r="D42" s="96" t="s">
        <v>249</v>
      </c>
    </row>
    <row r="43" spans="1:4" ht="15.75">
      <c r="A43" s="69" t="s">
        <v>239</v>
      </c>
      <c r="B43" s="68" t="s">
        <v>240</v>
      </c>
      <c r="C43" s="65" t="s">
        <v>45</v>
      </c>
      <c r="D43" s="96" t="s">
        <v>249</v>
      </c>
    </row>
    <row r="44" spans="1:4" ht="15.75">
      <c r="A44" s="69" t="s">
        <v>241</v>
      </c>
      <c r="B44" s="68" t="s">
        <v>242</v>
      </c>
      <c r="C44" s="65" t="s">
        <v>45</v>
      </c>
      <c r="D44" s="96" t="s">
        <v>249</v>
      </c>
    </row>
    <row r="45" spans="1:4" ht="15.75">
      <c r="A45" s="69" t="s">
        <v>243</v>
      </c>
      <c r="B45" s="68" t="s">
        <v>244</v>
      </c>
      <c r="C45" s="65" t="s">
        <v>45</v>
      </c>
      <c r="D45" s="96" t="s">
        <v>249</v>
      </c>
    </row>
    <row r="46" spans="1:4" ht="15.75">
      <c r="A46" s="70"/>
      <c r="B46" s="70"/>
      <c r="C46" s="70"/>
      <c r="D46" s="99"/>
    </row>
    <row r="47" spans="1:4" ht="78.75" customHeight="1">
      <c r="A47" s="71" t="s">
        <v>135</v>
      </c>
      <c r="B47" s="133" t="s">
        <v>136</v>
      </c>
      <c r="C47" s="133"/>
      <c r="D47" s="133"/>
    </row>
    <row r="48" spans="1:4" ht="15.75">
      <c r="A48" s="72"/>
      <c r="B48" s="72"/>
      <c r="C48" s="72"/>
      <c r="D48" s="100"/>
    </row>
  </sheetData>
  <mergeCells count="4">
    <mergeCell ref="A1:D1"/>
    <mergeCell ref="A2:D2"/>
    <mergeCell ref="A3:D3"/>
    <mergeCell ref="B47:D47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tabSelected="1" topLeftCell="A5" workbookViewId="0">
      <selection activeCell="D9" sqref="D9"/>
    </sheetView>
  </sheetViews>
  <sheetFormatPr defaultRowHeight="15"/>
  <cols>
    <col min="1" max="1" width="14.85546875" customWidth="1"/>
    <col min="2" max="2" width="27" customWidth="1"/>
    <col min="3" max="3" width="40.85546875" customWidth="1"/>
    <col min="4" max="4" width="16.28515625" customWidth="1"/>
    <col min="5" max="5" width="29.85546875" style="2" customWidth="1"/>
  </cols>
  <sheetData>
    <row r="1" spans="1:5" ht="16.5">
      <c r="A1" s="129">
        <v>10</v>
      </c>
      <c r="B1" s="129"/>
      <c r="C1" s="129"/>
      <c r="D1" s="129"/>
      <c r="E1" s="129"/>
    </row>
    <row r="2" spans="1:5" ht="16.5">
      <c r="A2" s="134" t="s">
        <v>169</v>
      </c>
      <c r="B2" s="134"/>
      <c r="C2" s="134"/>
      <c r="D2" s="134"/>
      <c r="E2" s="134"/>
    </row>
    <row r="3" spans="1:5" ht="16.5">
      <c r="A3" s="136" t="s">
        <v>179</v>
      </c>
      <c r="B3" s="136"/>
      <c r="C3" s="136"/>
      <c r="D3" s="136"/>
      <c r="E3" s="137"/>
    </row>
    <row r="4" spans="1:5" ht="99">
      <c r="A4" s="52" t="s">
        <v>32</v>
      </c>
      <c r="B4" s="52" t="s">
        <v>170</v>
      </c>
      <c r="C4" s="52" t="s">
        <v>171</v>
      </c>
      <c r="D4" s="52" t="s">
        <v>172</v>
      </c>
      <c r="E4" s="52" t="s">
        <v>173</v>
      </c>
    </row>
    <row r="5" spans="1:5" ht="16.5">
      <c r="A5" s="32" t="s">
        <v>36</v>
      </c>
      <c r="B5" s="32" t="s">
        <v>37</v>
      </c>
      <c r="C5" s="32" t="s">
        <v>38</v>
      </c>
      <c r="D5" s="32" t="s">
        <v>39</v>
      </c>
      <c r="E5" s="32" t="s">
        <v>109</v>
      </c>
    </row>
    <row r="6" spans="1:5" ht="69" customHeight="1">
      <c r="A6" s="53" t="s">
        <v>36</v>
      </c>
      <c r="B6" s="135" t="s">
        <v>174</v>
      </c>
      <c r="C6" s="135"/>
      <c r="D6" s="135"/>
      <c r="E6" s="135"/>
    </row>
    <row r="7" spans="1:5" ht="49.5">
      <c r="A7" s="54" t="s">
        <v>47</v>
      </c>
      <c r="B7" s="55" t="s">
        <v>175</v>
      </c>
      <c r="C7" s="56"/>
      <c r="D7" s="19" t="s">
        <v>274</v>
      </c>
      <c r="E7" s="44" t="s">
        <v>273</v>
      </c>
    </row>
    <row r="8" spans="1:5" ht="74.25" customHeight="1">
      <c r="A8" s="53" t="s">
        <v>37</v>
      </c>
      <c r="B8" s="135" t="s">
        <v>176</v>
      </c>
      <c r="C8" s="135"/>
      <c r="D8" s="135"/>
      <c r="E8" s="135"/>
    </row>
    <row r="9" spans="1:5" ht="49.5">
      <c r="A9" s="54" t="s">
        <v>49</v>
      </c>
      <c r="B9" s="55" t="s">
        <v>175</v>
      </c>
      <c r="C9" s="56"/>
      <c r="D9" s="19" t="s">
        <v>274</v>
      </c>
      <c r="E9" s="44" t="s">
        <v>273</v>
      </c>
    </row>
    <row r="10" spans="1:5">
      <c r="A10" s="4"/>
      <c r="B10" s="4"/>
      <c r="C10" s="4"/>
      <c r="D10" s="4"/>
      <c r="E10" s="3"/>
    </row>
    <row r="11" spans="1:5">
      <c r="A11" s="4"/>
      <c r="B11" s="4"/>
      <c r="C11" s="4"/>
      <c r="D11" s="4"/>
      <c r="E11" s="3"/>
    </row>
    <row r="12" spans="1:5">
      <c r="A12" s="6"/>
      <c r="B12" s="5"/>
      <c r="C12" s="5"/>
      <c r="D12" s="5"/>
      <c r="E12" s="1"/>
    </row>
  </sheetData>
  <mergeCells count="5">
    <mergeCell ref="A1:E1"/>
    <mergeCell ref="A2:E2"/>
    <mergeCell ref="B6:E6"/>
    <mergeCell ref="B8:E8"/>
    <mergeCell ref="A3:E3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Титульный</vt:lpstr>
      <vt:lpstr>Список МО</vt:lpstr>
      <vt:lpstr>Показатели (факт)</vt:lpstr>
      <vt:lpstr>Потребительские характеристики</vt:lpstr>
      <vt:lpstr>Инвестиционная программа</vt:lpstr>
      <vt:lpstr>ссылки на публикации</vt:lpstr>
      <vt:lpstr>'Инвестиционная программа'!Область_печати</vt:lpstr>
      <vt:lpstr>'Показатели (факт)'!Область_печати</vt:lpstr>
      <vt:lpstr>'Потребительские характеристики'!Область_печати</vt:lpstr>
      <vt:lpstr>'Список МО'!Область_печати</vt:lpstr>
      <vt:lpstr>'ссылки на публикации'!Область_печати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plan5</cp:lastModifiedBy>
  <cp:lastPrinted>2016-04-12T12:27:42Z</cp:lastPrinted>
  <dcterms:created xsi:type="dcterms:W3CDTF">2015-07-17T06:17:31Z</dcterms:created>
  <dcterms:modified xsi:type="dcterms:W3CDTF">2016-04-18T12:43:38Z</dcterms:modified>
</cp:coreProperties>
</file>